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755"/>
  </bookViews>
  <sheets>
    <sheet name="P1" sheetId="98" r:id="rId1"/>
    <sheet name="P2" sheetId="99" r:id="rId2"/>
  </sheets>
  <definedNames>
    <definedName name="_xlnm.Print_Area" localSheetId="0">'P1'!$A$1:$K$49</definedName>
    <definedName name="_xlnm.Print_Area" localSheetId="1">'P2'!$A$1:$K$34</definedName>
  </definedNames>
  <calcPr calcId="145621"/>
</workbook>
</file>

<file path=xl/calcChain.xml><?xml version="1.0" encoding="utf-8"?>
<calcChain xmlns="http://schemas.openxmlformats.org/spreadsheetml/2006/main">
  <c r="G38" i="98" l="1"/>
  <c r="I38" i="98" s="1"/>
  <c r="K38" i="98" s="1"/>
  <c r="G37" i="98"/>
  <c r="I37" i="98" s="1"/>
  <c r="K37" i="98" s="1"/>
  <c r="G11" i="98"/>
  <c r="G12" i="98"/>
  <c r="G13" i="98"/>
  <c r="G14" i="98"/>
  <c r="G15" i="98"/>
  <c r="G16" i="98"/>
  <c r="G17" i="98"/>
  <c r="G18" i="98"/>
  <c r="G19" i="98"/>
  <c r="G20" i="98"/>
  <c r="G21" i="98"/>
  <c r="G22" i="98"/>
  <c r="G23" i="98"/>
  <c r="G24" i="98"/>
  <c r="G25" i="98"/>
  <c r="G26" i="98"/>
  <c r="G27" i="98"/>
  <c r="G28" i="98"/>
  <c r="G29" i="98"/>
  <c r="G30" i="98"/>
  <c r="G31" i="98"/>
  <c r="G32" i="98"/>
  <c r="G33" i="98"/>
  <c r="G34" i="98"/>
  <c r="G35" i="98"/>
  <c r="G36" i="98"/>
  <c r="G10" i="98"/>
  <c r="G11" i="99"/>
  <c r="G12" i="99"/>
  <c r="G13" i="99"/>
  <c r="G14" i="99"/>
  <c r="G15" i="99"/>
  <c r="G16" i="99"/>
  <c r="G17" i="99"/>
  <c r="G18" i="99"/>
  <c r="G19" i="99"/>
  <c r="G20" i="99"/>
  <c r="G21" i="99"/>
  <c r="G22" i="99"/>
  <c r="G23" i="99"/>
  <c r="G10" i="99"/>
  <c r="I11" i="98" l="1"/>
  <c r="K11" i="98" s="1"/>
  <c r="I12" i="98"/>
  <c r="K12" i="98" s="1"/>
  <c r="I13" i="98"/>
  <c r="K13" i="98" s="1"/>
  <c r="I14" i="98"/>
  <c r="K14" i="98" s="1"/>
  <c r="I15" i="98"/>
  <c r="K15" i="98" s="1"/>
  <c r="I16" i="98"/>
  <c r="K16" i="98" s="1"/>
  <c r="I17" i="98"/>
  <c r="K17" i="98" s="1"/>
  <c r="I18" i="98"/>
  <c r="K18" i="98" s="1"/>
  <c r="I19" i="98"/>
  <c r="K19" i="98" s="1"/>
  <c r="I20" i="98"/>
  <c r="K20" i="98" s="1"/>
  <c r="I21" i="98"/>
  <c r="K21" i="98" s="1"/>
  <c r="I22" i="98"/>
  <c r="K22" i="98" s="1"/>
  <c r="I23" i="98"/>
  <c r="K23" i="98" s="1"/>
  <c r="I24" i="98"/>
  <c r="K24" i="98" s="1"/>
  <c r="I25" i="98"/>
  <c r="K25" i="98" s="1"/>
  <c r="I26" i="98"/>
  <c r="K26" i="98" s="1"/>
  <c r="I27" i="98"/>
  <c r="K27" i="98" s="1"/>
  <c r="I28" i="98"/>
  <c r="K28" i="98" s="1"/>
  <c r="I29" i="98"/>
  <c r="K29" i="98" s="1"/>
  <c r="I30" i="98"/>
  <c r="K30" i="98" s="1"/>
  <c r="I31" i="98"/>
  <c r="K31" i="98" s="1"/>
  <c r="I32" i="98"/>
  <c r="K32" i="98" s="1"/>
  <c r="I33" i="98"/>
  <c r="K33" i="98" s="1"/>
  <c r="I34" i="98"/>
  <c r="K34" i="98" s="1"/>
  <c r="I35" i="98"/>
  <c r="K35" i="98" s="1"/>
  <c r="I36" i="98"/>
  <c r="K36" i="98" s="1"/>
  <c r="I11" i="99"/>
  <c r="K11" i="99" s="1"/>
  <c r="I12" i="99"/>
  <c r="K12" i="99" s="1"/>
  <c r="I13" i="99"/>
  <c r="K13" i="99" s="1"/>
  <c r="I14" i="99"/>
  <c r="K14" i="99" s="1"/>
  <c r="I15" i="99"/>
  <c r="K15" i="99" s="1"/>
  <c r="I16" i="99"/>
  <c r="K16" i="99" s="1"/>
  <c r="I17" i="99"/>
  <c r="K17" i="99" s="1"/>
  <c r="I18" i="99"/>
  <c r="K18" i="99" s="1"/>
  <c r="I19" i="99"/>
  <c r="K19" i="99" s="1"/>
  <c r="I20" i="99"/>
  <c r="K20" i="99" s="1"/>
  <c r="I21" i="99"/>
  <c r="K21" i="99" s="1"/>
  <c r="I22" i="99"/>
  <c r="K22" i="99" s="1"/>
  <c r="I23" i="99"/>
  <c r="K23" i="99" s="1"/>
  <c r="I10" i="99"/>
  <c r="K10" i="99" s="1"/>
  <c r="K24" i="99" l="1"/>
  <c r="I24" i="99"/>
  <c r="I10" i="98"/>
  <c r="I39" i="98" s="1"/>
  <c r="K10" i="98" l="1"/>
  <c r="K39" i="98" s="1"/>
</calcChain>
</file>

<file path=xl/sharedStrings.xml><?xml version="1.0" encoding="utf-8"?>
<sst xmlns="http://schemas.openxmlformats.org/spreadsheetml/2006/main" count="165" uniqueCount="103">
  <si>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</si>
  <si>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</si>
  <si>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</si>
  <si>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</si>
  <si>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</si>
  <si>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</si>
  <si>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</si>
  <si>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</si>
  <si>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Razem:</t>
  </si>
  <si>
    <t>UWAGI</t>
  </si>
  <si>
    <t>Pakiet nr 1</t>
  </si>
  <si>
    <t>Nazwa produktu, numer katalogowy, producent, wielkość opakowania</t>
  </si>
  <si>
    <t>Ilość</t>
  </si>
  <si>
    <t>Jednostka miary</t>
  </si>
  <si>
    <t>Cena jednostkowa netto</t>
  </si>
  <si>
    <t>szt.</t>
  </si>
  <si>
    <t>litr</t>
  </si>
  <si>
    <t>Załącznik nr 2 do umowy</t>
  </si>
  <si>
    <t>Szczegółowy opis produktu</t>
  </si>
  <si>
    <t>Płyn do naczyń</t>
  </si>
  <si>
    <t>Płyn do mycia szyb i powierzchni ponadpodłogowych</t>
  </si>
  <si>
    <t>Płyn do mycia toalet</t>
  </si>
  <si>
    <t>Płyn do mycia muszli klozetowych</t>
  </si>
  <si>
    <t>Płyn do mycia powierzchni podłogowych</t>
  </si>
  <si>
    <t>Płyn do gruntownego mycia toalet</t>
  </si>
  <si>
    <t>Papier toaletowy</t>
  </si>
  <si>
    <t>Mleczko do czyszczenia</t>
  </si>
  <si>
    <t>Pasta BHP ścierna</t>
  </si>
  <si>
    <t>Ręcznik papierowy</t>
  </si>
  <si>
    <t>Mydło do rąk w płynie</t>
  </si>
  <si>
    <t>Proszek do szorowania</t>
  </si>
  <si>
    <t>Denaturat</t>
  </si>
  <si>
    <t>Maszynka do golenia</t>
  </si>
  <si>
    <t>Ściereczka – kolor niebieski</t>
  </si>
  <si>
    <t>Ściereczka – kolor czerwony</t>
  </si>
  <si>
    <t>Mop kieszeniowy</t>
  </si>
  <si>
    <t>Pasta do płytek PVC</t>
  </si>
  <si>
    <t>Zmywacz do podłogi</t>
  </si>
  <si>
    <t>Druciak metalowy</t>
  </si>
  <si>
    <t>Zmywak do teflonu</t>
  </si>
  <si>
    <t>Zmywak kuchenny</t>
  </si>
  <si>
    <t>Płyn do maszynowego mycia utensyliów szpitalnych</t>
  </si>
  <si>
    <t>Płyn do maszynowego płukania i zmiękczania wody w myjkach utensyliów szpitalnych</t>
  </si>
  <si>
    <t>Skutecznie usuwający tłuszcz i inne zabrudzenia, pozostawiający naczynia lśniące, bez zacieków, zawierający środki ochronne dla rąk, zagęszczony i wydajny. Opakowanie 5 litrów.</t>
  </si>
  <si>
    <t>Skutecznie usuwający tłuszcz i inne zabrudzenia, pozostawiający naczynia lśniące, bez zacieków, zawierający środki ochronne dla rąk, zagęszczony i wydajny. Opakowanie 1 litr.</t>
  </si>
  <si>
    <t>Uniwersalny preparat do czyszczenia  różnych powierzchni i szkła. Oznaczony kolorem niebieskim. Opakowanie - maksymalna wielkość opakowania 1,5L, wyposażone w zintegrowany, zamknięty system dozowania zapewniający stałe dozowanie preparatu, zapobiegający jakimkolwiek wyciekom koncentratu oraz bezpieczny dla użytkownika potwierdzony niezależną opinią. pH roztworu roboczego - 7,0-8,0. Stężenie robocze - 5,0% lub 0,5%.</t>
  </si>
  <si>
    <t>Skoncentrowany preparat do czyszczenia wszelkich kwasoodpornych powierzchni w toaletach. Oparty na bazie kwasu cytrynowego, związków powierzchniowoczynnych oraz inhibitorów korozji. Oznaczony kolorem czerwonym.  Opakowanie - maksymalna wielkość opakowania 1,5L, wyposażone w zintegrowany, zamknięty system dozowania zapewniający stałe dozowanie preparatu, zapobiegający jakimkolwiek wyciekom koncentratu oraz bezpieczny dla użytkownika potwierdzony niezależną opinią. pH koncentratu - 1,6. Stężenie robocze - 2,0% lub 0,4%.</t>
  </si>
  <si>
    <t>Preparat do usuwania osadów wapiennych  z muszli klozetowych. Gęsty i silny preparat o zawartości kwasu cytrynowego nie mniej niż 10% wagowo oraz posiadający kwas  amidosiarkowy. Dzięki swojej formule szybko rozpuszcza kamień oraz zostawia przyjemny zapach. Posiadający formułę ONT (neutralizacja zapachów). pH preparatu – 1 do 2. Stężenie robocze – 100%. Opakowanie 5 litrów.</t>
  </si>
  <si>
    <t>Preparat do usuwania osadów wapiennych  z muszli  klozetowych. Gęsty i silny preparat o zawartości kwasu cytrynowego nie mniej niż 10% wagowo oraz posiadający kwas  amidosiarkowy. Dzięki swojej formule szybko rozpuszcza kamień oraz zostawia przyjemny zapach. Posiadający formułę ONT (neutralizacja zapachów). pH preparatu – 1 do 2. Stężenie robocze – 100%. Opakowanie 750 ml (końcówka butelki dostosowana do rantu toalety).</t>
  </si>
  <si>
    <t>Skoncentrowany preparat do mycia podłóg i innych, wodoodpornych powierzchni zmywalnych. Produkt polecany do mycia powierzchni ceramicznych, wykonanych z tworzyw sztucznych lub pomalowanych farba olejną, niezabezpieczonych podłóg, ścian, laminatów itp. Produkt pozostawia świeży, przyjemny zapach. Nie wymaga spłukiwania.  Zawierający nadtlenek wodoru oraz alkohol alkiloetoksylowany. pH produktu – 5 do 6.
Stężenie robocze – 1 %. Opakowanie 5 litrów.</t>
  </si>
  <si>
    <t>Preparat do okresowego usuwania osadów kamienia wapiennego z twardych, kwasoodpornych powierzchni. Dzięki specjalnej kompozycji kwasu fosforowego, związków powierzchniowo czynnych i inhibitorów korozji preparat szybko i skutecznie usuwa osady kamienne i nie jest agresywny chemicznie w stosunku do odkamienianych powierzchni.  pH koncentratu – 0,5 – 1,0. Stężenie robocze – 1% lub 10%. Opakowanie 5 litrów.</t>
  </si>
  <si>
    <t>Jednowarstwowy, w małej roli, wykonany w 100% z makulatury, koloru szarego, gramatura min. 40g/m2, wysokość roli min. 90mm, długość w roli min. 25 m, perforowany poprzecznie co 100mm, bezzapachowy.</t>
  </si>
  <si>
    <t>Preparat w postaci gęstego mleczka, wydajny,  gotowy do użycia, przeznaczony do czyszczenia wszystkich twardych powierzchni tj. tworzyw sztucznych, szkła, szkliwionej glazury i terrakoty, stali stopowej i chromu jak i powierzchni malowanych  występujących w łazience. Skutecznie usuwający plamy, osady  i inne trudne zabrudzenia jednocześnie nie powodując rysowania czyszczonych powierzchni.  Opakowanie - maksymalna wielkość opakowania 700g, pH preparatu - 11,0.</t>
  </si>
  <si>
    <t>Pasta do rąk  o lekkiej konsystencji zawierająca składniki mineralne i surowce pochodzenia roślinnego. Usuwająca silne zabrudzenia, smary,  tłuszcze, oleje napędowe i hydrauliczne oraz inne płyny techniczne. Zawierająca środki nawilżające dłonie, nie powodujące wysuszenia skóry – wyciąg z aloesu, kaolin i glicerynę, przebadana dermatologicznie, zawierająca delikatny materiał ścierny. Z opisem działania i zastosowania, oraz opisem producenta na opakowaniu, z datą ważności na opakowaniu. Opakowanie – maksymalna wielkość opakowania 0,5kg.</t>
  </si>
  <si>
    <t>Ręcznik papierowy rolowy z przeznaczeniem do podajników naściennych na ręczniki zwijane i do podawania ze środka, wykonany w 100% z makulatury koloru białego, gramatura 38g/m2, jednowarstwowy, rola z możliwością wyjęcia tulei, wymiary: średnica rolki 135mm, wysokość roli 190mm, długość rolki 65m, perforowany na odcinki o długości 25cm.</t>
  </si>
  <si>
    <t>Mydło w płynie przeznaczone do wstępnej dezynfekcji rąk, posiadające właściwości antybakteryjne dla testowanych szczepów bakterii gram-pozytywne i gram-negatywne. Posiadające dobre właściwości myjące przy jednoczesnym działaniu antybakteryjnym, zawierające dodatki pielęgnacyjne zapobiegające wysuszaniu skóry rąk. Pozbawione barwnika oraz bezzapachowe, pH 5,5. Opakowanie 5 litrów.</t>
  </si>
  <si>
    <t>Mydło w płynie przeznaczone do wstępnej dezynfekcji rąk, posiadające właściwości antybakteryjne dla testowanych szczepów bakterii gram-pozytywne i gram-negatywne. Posiadające dobre właściwości myjące przy jednoczesnym działaniu antybakteryjnym, zawierające dodatki pielęgnacyjne zapobiegające wysuszaniu skóry rąk. Pozbawione barwnika oraz bezzapachowe, pH 5,5. Opakowanie 0,5 litra z dozownikiem.</t>
  </si>
  <si>
    <t>Aktywnie usuwający uciążliwe zabrudzenia, nie rysujący powierzchni, posiadający atest PZH, z opisem działania, stosowania, opisem producenta, datą ważności stosowania na opakowaniu. Opakowanie 0,5 kg.</t>
  </si>
  <si>
    <t>Opakowanie 0,5 litra.</t>
  </si>
  <si>
    <t>jednorazowa, 2 ostrza</t>
  </si>
  <si>
    <t>Ściereczka z mikrofibry, absorbujące brud , kurz i wodę. Wielorazowe, uniwersalne, przeznaczone do wszechstronnego użytku. Mocne, trwałe, podlegające wielokrotnemu praniu.</t>
  </si>
  <si>
    <t>Mop kieszeniowy, dł. 40cm, waga do 190g, biały, dziany, bawełna 60%, poliester 40%, frędzle wewnętrzne o długości 20mm, zamknięte, symetryczne, ilość ściegów 20, frędzle zewnętrzne o długości 80mm, zamknięte, symetryczne, temp. prania do 90°C.</t>
  </si>
  <si>
    <t>Środek do ochrony i nabłyszczania powierzchni wykonanych z PVC i linoleum, samousuwalny. Pozostawiający na powierzchni wysoki połysk bez konieczności polerowania, zabezpiecza przed brudem i powstawaniem śladów po obcasach. PH 7,0-8,0. Opakowanie 0,5 litra.</t>
  </si>
  <si>
    <t>Preparat do gruntownego czyszczenia podłóg wykonanych z paneli, wykładzin PVC i linoleum.  Usuwa zanieczyszczone i nawarstwione powłoki nabłyszczające i pozostałości po środkach nabłyszczających, posiada właściwości odtłuszczające. Skuteczny wobec powłok nabłyszczających w roztworze 1:5, posiadający w składzie &lt; 5% anionowe środki powierzchniowo czynne oraz ethanoloaminę, ethanol 15-20% oraz kwas siarkowy, PH 11-14. Opakowanie 0,5 litra.</t>
  </si>
  <si>
    <t>Druciak spiralny ze stali nierdzewnej inox, usuwający wszelkie zabrudzenia w szczególności trudne do pozbycia się przypalenia nie rysuje powierzchni teflonowych.</t>
  </si>
  <si>
    <t>Gąbka kuchenna o wymiarach  7,5x11,5cm  obszyta materiałem nie rysującym teflonu w trakcie czyszczenia, w kolorze srebrnym lub złotym.</t>
  </si>
  <si>
    <t>Wielozadaniowa i wytrzymała gąbka kuchenna w kilku różnych kolorach,  warstwa miękkiej pianki nie rysująca i usuwająca lekkie zabrudzenia do delikatnych powierzchni pokryta jednostronnie  warstwą szorstkiej fibry do usuwania zaschniętych i uporczywych zabrudzeń, świetnie pieni używane detergenty powodując mniejsze ich zużycie, stosowana w kuchni o wymiarach 10x7x2,9cm cm.</t>
  </si>
  <si>
    <t>Płynny środek myjący do naczyń sanitarnych do stosowania w myjniach-dezynfektorach, stosowany do maszynowego mycia basenów, kaczek i butelek na mocz w myjniach-dezynfektorach naczyń sanitarnych.
Właściwości: 
- nisko pieniący środek myjący
- usuwa nawet trwałe zabrudzenia typu resztki mydła, krwi czy cytostatyków z wydzielin ludzkich,
- odpowiedni do wody o każdym stopniu twardości.
Użycie i dozowanie: 
Środek może być zastosowany w myjniach naczyń sanitarnych wyposażonych w pompę dozującą płynny środek myjący.
Dozowanie wynosi 1-3 ml/l w zależności od twardości wody w etapie mycia, może być także użyty w myjniach jako środek kompleksujący twardość wody oraz płuczący. Ph 11,2-11,5 ±5%.</t>
  </si>
  <si>
    <t>Środek płuczący do stosowania w myjniach-dezynfektorach naczyń sanitarnych, stosowany w dezynfektorach z dezynfekcją parową do wiązania twardości wody oraz płukania basenów sanitarnych i butelek na mocz w myjniach.
Właściwości:
- lekko kwaśny środek płuczący ze specjalnymi składnikami zmiękczającymi (pH 3,7 - 3,0 ±5% (0,5 - 1,5 ml/l),
- dzięki dobrym właściwościom wiązania wapnia i nawilżania nie pozostawia  na przedmiotach zacieków i osadów wapiennych,
- przy zalecanym stosowaniu, zabezpiecza przed tworzeniem się kamienia kotłowego w generatorze pary oraz w układzie rur myjni,
- odpowiedni do wody o każdym stopniu twardości.
Użycie i dozowanie:
- w myjniach naczyń sanitarnych: 0,5 – 1,5 ml/l w zależności od twardości wody poprzez odpowiednie urządzenie dozujące,
- należy zwracać uwagę na kwasową odporność systemów dozujących i generatora pary.</t>
  </si>
  <si>
    <t>W ramach realizacji umowy Wykonawca zobowiązany jest do pełnego przeszkolenia personelu zamawiającego z zasad postępowania z preparatami chemicznymi, zwłaszcza niebezpiecznymi oraz praktycznej umiejętności utrzymania czystości przy wykorzystaniu środków chemicznych i dozowników z oferty Wykonawcy.</t>
  </si>
  <si>
    <t>2) Wykonawca musi zapewnić Zamawiającemu w celu prawidłowego stosowania preparatów:</t>
  </si>
  <si>
    <r>
      <t xml:space="preserve">a) zamontowanie </t>
    </r>
    <r>
      <rPr>
        <b/>
        <sz val="10"/>
        <color theme="1"/>
        <rFont val="Arial Narrow"/>
        <family val="2"/>
        <charset val="238"/>
      </rPr>
      <t>31</t>
    </r>
    <r>
      <rPr>
        <sz val="10"/>
        <color theme="1"/>
        <rFont val="Arial Narrow"/>
        <family val="2"/>
        <charset val="238"/>
      </rPr>
      <t xml:space="preserve"> szt. pompy dozującej, fabrycznie nowej, podłączonej bezpośrednio do wody mającej za zadanie przygotowanie gotowego roztworu roboczego preparatu do wiadra (dot. pozycji nr 7 i 8),</t>
    </r>
  </si>
  <si>
    <r>
      <t xml:space="preserve">b) dostarczenie </t>
    </r>
    <r>
      <rPr>
        <b/>
        <sz val="10"/>
        <color theme="1"/>
        <rFont val="Arial Narrow"/>
        <family val="2"/>
        <charset val="238"/>
      </rPr>
      <t>150</t>
    </r>
    <r>
      <rPr>
        <sz val="10"/>
        <color theme="1"/>
        <rFont val="Arial Narrow"/>
        <family val="2"/>
        <charset val="238"/>
      </rPr>
      <t xml:space="preserve"> szt. oklejonych etykietą butelek ze spryskiwaczem do pozycji nr 3,</t>
    </r>
  </si>
  <si>
    <r>
      <t xml:space="preserve">c) dostarczenie </t>
    </r>
    <r>
      <rPr>
        <b/>
        <sz val="10"/>
        <color theme="1"/>
        <rFont val="Arial Narrow"/>
        <family val="2"/>
        <charset val="238"/>
      </rPr>
      <t>150</t>
    </r>
    <r>
      <rPr>
        <sz val="10"/>
        <color theme="1"/>
        <rFont val="Arial Narrow"/>
        <family val="2"/>
        <charset val="238"/>
      </rPr>
      <t xml:space="preserve"> szt. oklejonych etykietą butelek ze spryskiwaczem do pozycji nr 4,</t>
    </r>
  </si>
  <si>
    <r>
      <t xml:space="preserve">d) dostarczenie </t>
    </r>
    <r>
      <rPr>
        <b/>
        <sz val="10"/>
        <color theme="1"/>
        <rFont val="Arial Narrow"/>
        <family val="2"/>
        <charset val="238"/>
      </rPr>
      <t>30</t>
    </r>
    <r>
      <rPr>
        <sz val="10"/>
        <color theme="1"/>
        <rFont val="Arial Narrow"/>
        <family val="2"/>
        <charset val="238"/>
      </rPr>
      <t xml:space="preserve"> szt. koszyków ze stali nierdzewnej do zawieszenia na ścianie, na opakowanie 1,5l. dozownika z poz. 3, 4,</t>
    </r>
  </si>
  <si>
    <r>
      <t xml:space="preserve">e) dostarczenie </t>
    </r>
    <r>
      <rPr>
        <b/>
        <sz val="10"/>
        <color theme="1"/>
        <rFont val="Arial Narrow"/>
        <family val="2"/>
        <charset val="238"/>
      </rPr>
      <t>30</t>
    </r>
    <r>
      <rPr>
        <sz val="10"/>
        <color theme="1"/>
        <rFont val="Arial Narrow"/>
        <family val="2"/>
        <charset val="238"/>
      </rPr>
      <t xml:space="preserve"> szt. węży do systemów dozujących przyłączeniowych do kranu technicznego, na obu końcach szybko złącze pasujące do dozownika, o długości 1m, (dot. pozycji nr 3, 4).</t>
    </r>
  </si>
  <si>
    <t>1) Zamawiający dopuszcza możliwość zaoferowania innych opakowań, jednakże z zachowaniem tolerancji +/- 2,% do opakowań określonych przez Zamawiającego.</t>
  </si>
  <si>
    <t>Worek śmieciowy czarny - 160L (szer./dług. - 1000/1000mm)</t>
  </si>
  <si>
    <t>Worek śmieciowy czerwony - 160L (szer./dług. - 1000/1000mm)</t>
  </si>
  <si>
    <t>Worek śmieciowy niebieski - 170L (szer./dług. - 1000/1200mm)</t>
  </si>
  <si>
    <t>Worek śmieciowy zielony - 170L (szer./dług. - 1000/1200mm)</t>
  </si>
  <si>
    <t>Worek śmieciowy czerwony - 60L (szer./dług. - 600/700mm)</t>
  </si>
  <si>
    <t>Worek śmieciowy czerwony - 80L (szer./dług. - 600/900mm)</t>
  </si>
  <si>
    <t>Worek śmieciowy niebieski - 60L (szer./dług. - 600/700mm)</t>
  </si>
  <si>
    <t>Worek śmieciowy niebieski - 80L (szer./dług. - 600/900mm)</t>
  </si>
  <si>
    <t>Worek śmieciowy czarny - 60L (szer./dług. - 600/700mm)</t>
  </si>
  <si>
    <t>Worek śmieciowy czarny - 80L (szer./dług. - 600/900mm)</t>
  </si>
  <si>
    <t>Worek śmieciowy zielony - 80L (szer./dług. - 600/900mm)</t>
  </si>
  <si>
    <t>Worek śmieciowy żółty - 60L (szer./dług. - 600/700mm)</t>
  </si>
  <si>
    <t>Worek materac czarny (szer./dług. - 1500/2500mm, zakładka z dwóch stron, długość zakładki - 300mm)</t>
  </si>
  <si>
    <t>Grubość foli worka  mm</t>
  </si>
  <si>
    <t xml:space="preserve">Naklejka samoprzylepna  wg. wzoru 1 poniżej formularza </t>
  </si>
  <si>
    <t>180103
Szpital Lipno Sp. z o.o.
340572055
000000023149
Wojewoda Kujawsko - Pomorski
Data i godz. Otwarcia / Zamknięcia
…………………………/………………………….</t>
  </si>
  <si>
    <t>180104
Szpital Lipno Sp. z o.o.
340572055
000000023149
Wojewoda Kujawsko - Pomorski
Data i godz. Otwarcia / Zamknięcia
…………………………/………………………….</t>
  </si>
  <si>
    <t>180105
Szpital Lipno Sp. z o.o.
340572055
000000023149
Wojewoda Kujawsko - Pomorski
Data i godz. Otwarcia / Zamknięcia
…………………………/………………………….</t>
  </si>
  <si>
    <t>Wzór 1) – 73 000 szt.</t>
  </si>
  <si>
    <t>Wzór 2) – 6 000 szt.</t>
  </si>
  <si>
    <t>Wzór 3) – 200 szt.</t>
  </si>
  <si>
    <t>Preparat do maszynowego mycia podłóg</t>
  </si>
  <si>
    <t>Preparat do mycia i pielęgnacji stali nierdzewnej</t>
  </si>
  <si>
    <t>Preparat alkaliczny myjący przeznaczony do stosowania w automatach szorujących, niskopieniącym a zarazem skutecznym w usuwaniu uporczywych zabrudzeń ze wszystkich wodoodpornych oraz niezabezpieczonych podłóg. Zawierający w swoim składzie związki powierzchniowo-czynne wagowo powyżej 12,5% oraz posiada  eter monometylowy glikolu dipropylenowego w ilości nie mniejszej wagowo niż 7,5% . pH 9 - 10, gęstość minimum 1,05 g/cm3. Stężenie - mycie ręczne od 1% do 2%, mycie maszynowe od 0,5% do 1%, opakowanie 5 litrów</t>
  </si>
  <si>
    <t>Preparat  przeznaczonym do konserwacji i polerowania powierzchni pionowych wykonanych ze stali nierdzewnej, w szczególności chłodziarek, zamrażarek, drzwi i ścianek piekarników itp. Ph w przedziale od 5 do 6. opakowanie 0,75 - 0,9 litra</t>
  </si>
  <si>
    <t>Pakiet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</si>
</sst>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Symbol"/>
      <family val="1"/>
      <charset val="2"/>
    </font>
    <font>
      <sz val="9"/>
      <color theme="1"/>
      <name val="Symbol"/>
      <family val="1"/>
      <charset val="2"/>
    </font>
    <font>
      <b/>
      <sz val="8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55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6" xfId="0" applyFont="1" applyBorder="1" applyAlignment="1">
      <alignment horizontal="center" vertical="center" wrapText="1"/>
    </xf>
    <xf numFmtId="49" fontId="13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>
      <alignment horizontal="left" vertical="center" wrapText="1" indent="1"/>
    </xf>
    <xf numFmtId="3" fontId="15" fillId="4" borderId="8" xfId="0" applyNumberFormat="1" applyFont="1" applyFill="1" applyBorder="1" applyAlignment="1">
      <alignment horizontal="right" vertical="center" indent="1"/>
    </xf>
    <xf numFmtId="3" fontId="12" fillId="6" borderId="1" xfId="0" applyNumberFormat="1" applyFont="1" applyFill="1" applyBorder="1" applyAlignment="1">
      <alignment horizontal="right" vertical="center" indent="1"/>
    </xf>
    <xf numFmtId="0" fontId="13" fillId="0" borderId="8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6" fillId="0" borderId="6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 indent="1"/>
    </xf>
    <xf numFmtId="3" fontId="13" fillId="0" borderId="1" xfId="0" applyNumberFormat="1" applyFont="1" applyBorder="1" applyAlignment="1">
      <alignment horizontal="right" vertical="center" wrapText="1" indent="1"/>
    </xf>
    <xf numFmtId="0" fontId="14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 indent="1"/>
    </xf>
    <xf numFmtId="165" fontId="19" fillId="2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49" fontId="14" fillId="0" borderId="0" xfId="0" applyNumberFormat="1" applyFont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right" vertical="center" wrapText="1" inden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right" vertical="center" wrapText="1" inden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view="pageBreakPreview" topLeftCell="A37" zoomScaleNormal="100" zoomScaleSheetLayoutView="100" workbookViewId="0">
      <selection activeCell="J39" sqref="J39"/>
    </sheetView>
  </sheetViews>
  <sheetFormatPr defaultRowHeight="13.5" x14ac:dyDescent="0.25"/>
  <cols>
    <col min="1" max="1" width="4.5703125" style="1" customWidth="1"/>
    <col min="2" max="2" width="25.85546875" style="1" customWidth="1"/>
    <col min="3" max="3" width="43.140625" style="1" customWidth="1"/>
    <col min="4" max="4" width="7.7109375" style="1" customWidth="1"/>
    <col min="5" max="5" width="9.5703125" style="1" customWidth="1"/>
    <col min="6" max="6" width="37.14062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46" t="s">
        <v>3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x14ac:dyDescent="0.25">
      <c r="A2" s="46" t="s">
        <v>17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x14ac:dyDescent="0.25">
      <c r="A3" s="47" t="s">
        <v>10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5" spans="1:11" s="6" customFormat="1" ht="13.5" customHeight="1" x14ac:dyDescent="0.25">
      <c r="A5" s="39" t="s">
        <v>6</v>
      </c>
      <c r="B5" s="48" t="s">
        <v>4</v>
      </c>
      <c r="C5" s="49"/>
      <c r="D5" s="49"/>
      <c r="E5" s="49"/>
      <c r="F5" s="50" t="s">
        <v>5</v>
      </c>
      <c r="G5" s="50"/>
      <c r="H5" s="50"/>
      <c r="I5" s="50"/>
      <c r="J5" s="50"/>
      <c r="K5" s="50"/>
    </row>
    <row r="6" spans="1:11" s="6" customFormat="1" ht="13.5" customHeight="1" x14ac:dyDescent="0.25">
      <c r="A6" s="40"/>
      <c r="B6" s="42" t="s">
        <v>2</v>
      </c>
      <c r="C6" s="39" t="s">
        <v>18</v>
      </c>
      <c r="D6" s="51" t="s">
        <v>13</v>
      </c>
      <c r="E6" s="39" t="s">
        <v>12</v>
      </c>
      <c r="F6" s="53" t="s">
        <v>11</v>
      </c>
      <c r="G6" s="39" t="s">
        <v>12</v>
      </c>
      <c r="H6" s="42" t="s">
        <v>14</v>
      </c>
      <c r="I6" s="42" t="s">
        <v>0</v>
      </c>
      <c r="J6" s="42" t="s">
        <v>7</v>
      </c>
      <c r="K6" s="42" t="s">
        <v>1</v>
      </c>
    </row>
    <row r="7" spans="1:11" s="6" customFormat="1" ht="13.5" customHeight="1" x14ac:dyDescent="0.25">
      <c r="A7" s="40"/>
      <c r="B7" s="42"/>
      <c r="C7" s="40"/>
      <c r="D7" s="52"/>
      <c r="E7" s="40"/>
      <c r="F7" s="53"/>
      <c r="G7" s="40"/>
      <c r="H7" s="42"/>
      <c r="I7" s="42"/>
      <c r="J7" s="42"/>
      <c r="K7" s="42"/>
    </row>
    <row r="8" spans="1:11" s="6" customFormat="1" ht="13.5" customHeight="1" x14ac:dyDescent="0.25">
      <c r="A8" s="40"/>
      <c r="B8" s="42"/>
      <c r="C8" s="40"/>
      <c r="D8" s="52"/>
      <c r="E8" s="40"/>
      <c r="F8" s="53"/>
      <c r="G8" s="40"/>
      <c r="H8" s="42"/>
      <c r="I8" s="42"/>
      <c r="J8" s="42"/>
      <c r="K8" s="42"/>
    </row>
    <row r="9" spans="1:11" s="6" customFormat="1" ht="13.5" customHeight="1" x14ac:dyDescent="0.25">
      <c r="A9" s="41"/>
      <c r="B9" s="39"/>
      <c r="C9" s="41"/>
      <c r="D9" s="52"/>
      <c r="E9" s="40"/>
      <c r="F9" s="53"/>
      <c r="G9" s="41"/>
      <c r="H9" s="42"/>
      <c r="I9" s="42"/>
      <c r="J9" s="42"/>
      <c r="K9" s="42"/>
    </row>
    <row r="10" spans="1:11" ht="38.25" x14ac:dyDescent="0.25">
      <c r="A10" s="9">
        <v>1</v>
      </c>
      <c r="B10" s="15" t="s">
        <v>19</v>
      </c>
      <c r="C10" s="19" t="s">
        <v>43</v>
      </c>
      <c r="D10" s="11" t="s">
        <v>15</v>
      </c>
      <c r="E10" s="12">
        <v>650</v>
      </c>
      <c r="F10" s="10"/>
      <c r="G10" s="13">
        <f>E10</f>
        <v>650</v>
      </c>
      <c r="H10" s="7"/>
      <c r="I10" s="4">
        <f>G10*H10</f>
        <v>0</v>
      </c>
      <c r="J10" s="8">
        <v>0.23</v>
      </c>
      <c r="K10" s="4">
        <f>I10*J10+I10</f>
        <v>0</v>
      </c>
    </row>
    <row r="11" spans="1:11" ht="38.25" x14ac:dyDescent="0.25">
      <c r="A11" s="9">
        <v>2</v>
      </c>
      <c r="B11" s="15" t="s">
        <v>19</v>
      </c>
      <c r="C11" s="19" t="s">
        <v>44</v>
      </c>
      <c r="D11" s="11" t="s">
        <v>15</v>
      </c>
      <c r="E11" s="12">
        <v>100</v>
      </c>
      <c r="F11" s="10"/>
      <c r="G11" s="13">
        <f t="shared" ref="G11:G36" si="0">E11</f>
        <v>100</v>
      </c>
      <c r="H11" s="7"/>
      <c r="I11" s="4">
        <f t="shared" ref="I11:I36" si="1">G11*H11</f>
        <v>0</v>
      </c>
      <c r="J11" s="8">
        <v>0.23</v>
      </c>
      <c r="K11" s="4">
        <f t="shared" ref="K11:K36" si="2">I11*J11+I11</f>
        <v>0</v>
      </c>
    </row>
    <row r="12" spans="1:11" ht="89.25" x14ac:dyDescent="0.25">
      <c r="A12" s="9">
        <v>3</v>
      </c>
      <c r="B12" s="16" t="s">
        <v>20</v>
      </c>
      <c r="C12" s="20" t="s">
        <v>45</v>
      </c>
      <c r="D12" s="11" t="s">
        <v>15</v>
      </c>
      <c r="E12" s="12">
        <v>20</v>
      </c>
      <c r="F12" s="10"/>
      <c r="G12" s="13">
        <f t="shared" si="0"/>
        <v>20</v>
      </c>
      <c r="H12" s="7"/>
      <c r="I12" s="4">
        <f t="shared" si="1"/>
        <v>0</v>
      </c>
      <c r="J12" s="8">
        <v>0.23</v>
      </c>
      <c r="K12" s="4">
        <f t="shared" si="2"/>
        <v>0</v>
      </c>
    </row>
    <row r="13" spans="1:11" ht="115.5" customHeight="1" x14ac:dyDescent="0.25">
      <c r="A13" s="9">
        <v>4</v>
      </c>
      <c r="B13" s="16" t="s">
        <v>21</v>
      </c>
      <c r="C13" s="21" t="s">
        <v>46</v>
      </c>
      <c r="D13" s="11" t="s">
        <v>15</v>
      </c>
      <c r="E13" s="12">
        <v>12</v>
      </c>
      <c r="F13" s="10"/>
      <c r="G13" s="13">
        <f t="shared" si="0"/>
        <v>12</v>
      </c>
      <c r="H13" s="7"/>
      <c r="I13" s="4">
        <f t="shared" si="1"/>
        <v>0</v>
      </c>
      <c r="J13" s="8">
        <v>0.23</v>
      </c>
      <c r="K13" s="4">
        <f t="shared" si="2"/>
        <v>0</v>
      </c>
    </row>
    <row r="14" spans="1:11" ht="76.5" x14ac:dyDescent="0.25">
      <c r="A14" s="9">
        <v>5</v>
      </c>
      <c r="B14" s="16" t="s">
        <v>22</v>
      </c>
      <c r="C14" s="21" t="s">
        <v>47</v>
      </c>
      <c r="D14" s="11" t="s">
        <v>15</v>
      </c>
      <c r="E14" s="12">
        <v>200</v>
      </c>
      <c r="F14" s="10"/>
      <c r="G14" s="13">
        <f t="shared" si="0"/>
        <v>200</v>
      </c>
      <c r="H14" s="7"/>
      <c r="I14" s="4">
        <f t="shared" si="1"/>
        <v>0</v>
      </c>
      <c r="J14" s="8">
        <v>0.23</v>
      </c>
      <c r="K14" s="4">
        <f t="shared" si="2"/>
        <v>0</v>
      </c>
    </row>
    <row r="15" spans="1:11" ht="89.25" x14ac:dyDescent="0.25">
      <c r="A15" s="9">
        <v>6</v>
      </c>
      <c r="B15" s="16" t="s">
        <v>22</v>
      </c>
      <c r="C15" s="21" t="s">
        <v>48</v>
      </c>
      <c r="D15" s="11" t="s">
        <v>15</v>
      </c>
      <c r="E15" s="12">
        <v>50</v>
      </c>
      <c r="F15" s="10"/>
      <c r="G15" s="13">
        <f t="shared" si="0"/>
        <v>50</v>
      </c>
      <c r="H15" s="7"/>
      <c r="I15" s="4">
        <f t="shared" si="1"/>
        <v>0</v>
      </c>
      <c r="J15" s="8">
        <v>0.23</v>
      </c>
      <c r="K15" s="4">
        <f t="shared" si="2"/>
        <v>0</v>
      </c>
    </row>
    <row r="16" spans="1:11" ht="102" x14ac:dyDescent="0.25">
      <c r="A16" s="9">
        <v>7</v>
      </c>
      <c r="B16" s="16" t="s">
        <v>23</v>
      </c>
      <c r="C16" s="21" t="s">
        <v>49</v>
      </c>
      <c r="D16" s="11" t="s">
        <v>15</v>
      </c>
      <c r="E16" s="12">
        <v>700</v>
      </c>
      <c r="F16" s="10"/>
      <c r="G16" s="13">
        <f t="shared" si="0"/>
        <v>700</v>
      </c>
      <c r="H16" s="7"/>
      <c r="I16" s="4">
        <f t="shared" si="1"/>
        <v>0</v>
      </c>
      <c r="J16" s="8">
        <v>0.23</v>
      </c>
      <c r="K16" s="4">
        <f t="shared" si="2"/>
        <v>0</v>
      </c>
    </row>
    <row r="17" spans="1:11" ht="89.25" x14ac:dyDescent="0.25">
      <c r="A17" s="9">
        <v>8</v>
      </c>
      <c r="B17" s="16" t="s">
        <v>24</v>
      </c>
      <c r="C17" s="21" t="s">
        <v>50</v>
      </c>
      <c r="D17" s="11" t="s">
        <v>15</v>
      </c>
      <c r="E17" s="12">
        <v>5</v>
      </c>
      <c r="F17" s="10"/>
      <c r="G17" s="13">
        <f t="shared" si="0"/>
        <v>5</v>
      </c>
      <c r="H17" s="7"/>
      <c r="I17" s="4">
        <f t="shared" si="1"/>
        <v>0</v>
      </c>
      <c r="J17" s="8">
        <v>0.23</v>
      </c>
      <c r="K17" s="4">
        <f t="shared" si="2"/>
        <v>0</v>
      </c>
    </row>
    <row r="18" spans="1:11" ht="51" x14ac:dyDescent="0.25">
      <c r="A18" s="9">
        <v>9</v>
      </c>
      <c r="B18" s="16" t="s">
        <v>25</v>
      </c>
      <c r="C18" s="21" t="s">
        <v>51</v>
      </c>
      <c r="D18" s="11" t="s">
        <v>15</v>
      </c>
      <c r="E18" s="12">
        <v>23000</v>
      </c>
      <c r="F18" s="10"/>
      <c r="G18" s="13">
        <f t="shared" si="0"/>
        <v>23000</v>
      </c>
      <c r="H18" s="7"/>
      <c r="I18" s="4">
        <f t="shared" si="1"/>
        <v>0</v>
      </c>
      <c r="J18" s="8">
        <v>0.23</v>
      </c>
      <c r="K18" s="4">
        <f t="shared" si="2"/>
        <v>0</v>
      </c>
    </row>
    <row r="19" spans="1:11" ht="102" x14ac:dyDescent="0.25">
      <c r="A19" s="9">
        <v>10</v>
      </c>
      <c r="B19" s="16" t="s">
        <v>26</v>
      </c>
      <c r="C19" s="21" t="s">
        <v>52</v>
      </c>
      <c r="D19" s="11" t="s">
        <v>15</v>
      </c>
      <c r="E19" s="12">
        <v>200</v>
      </c>
      <c r="F19" s="10"/>
      <c r="G19" s="13">
        <f t="shared" si="0"/>
        <v>200</v>
      </c>
      <c r="H19" s="7"/>
      <c r="I19" s="4">
        <f t="shared" si="1"/>
        <v>0</v>
      </c>
      <c r="J19" s="8">
        <v>0.23</v>
      </c>
      <c r="K19" s="4">
        <f t="shared" si="2"/>
        <v>0</v>
      </c>
    </row>
    <row r="20" spans="1:11" ht="114.75" x14ac:dyDescent="0.25">
      <c r="A20" s="9">
        <v>11</v>
      </c>
      <c r="B20" s="16" t="s">
        <v>27</v>
      </c>
      <c r="C20" s="21" t="s">
        <v>53</v>
      </c>
      <c r="D20" s="11" t="s">
        <v>15</v>
      </c>
      <c r="E20" s="12">
        <v>50</v>
      </c>
      <c r="F20" s="10"/>
      <c r="G20" s="13">
        <f t="shared" si="0"/>
        <v>50</v>
      </c>
      <c r="H20" s="7"/>
      <c r="I20" s="4">
        <f t="shared" si="1"/>
        <v>0</v>
      </c>
      <c r="J20" s="8">
        <v>0.23</v>
      </c>
      <c r="K20" s="4">
        <f t="shared" si="2"/>
        <v>0</v>
      </c>
    </row>
    <row r="21" spans="1:11" ht="76.5" x14ac:dyDescent="0.25">
      <c r="A21" s="9">
        <v>12</v>
      </c>
      <c r="B21" s="16" t="s">
        <v>28</v>
      </c>
      <c r="C21" s="14" t="s">
        <v>54</v>
      </c>
      <c r="D21" s="11" t="s">
        <v>15</v>
      </c>
      <c r="E21" s="12">
        <v>22000</v>
      </c>
      <c r="F21" s="10"/>
      <c r="G21" s="13">
        <f t="shared" si="0"/>
        <v>22000</v>
      </c>
      <c r="H21" s="7"/>
      <c r="I21" s="4">
        <f t="shared" si="1"/>
        <v>0</v>
      </c>
      <c r="J21" s="8">
        <v>0.23</v>
      </c>
      <c r="K21" s="4">
        <f t="shared" si="2"/>
        <v>0</v>
      </c>
    </row>
    <row r="22" spans="1:11" ht="89.25" x14ac:dyDescent="0.25">
      <c r="A22" s="9">
        <v>13</v>
      </c>
      <c r="B22" s="17" t="s">
        <v>29</v>
      </c>
      <c r="C22" s="22" t="s">
        <v>55</v>
      </c>
      <c r="D22" s="11" t="s">
        <v>15</v>
      </c>
      <c r="E22" s="12">
        <v>320</v>
      </c>
      <c r="F22" s="10"/>
      <c r="G22" s="13">
        <f t="shared" si="0"/>
        <v>320</v>
      </c>
      <c r="H22" s="7"/>
      <c r="I22" s="4">
        <f t="shared" si="1"/>
        <v>0</v>
      </c>
      <c r="J22" s="8">
        <v>0.23</v>
      </c>
      <c r="K22" s="4">
        <f t="shared" si="2"/>
        <v>0</v>
      </c>
    </row>
    <row r="23" spans="1:11" ht="89.25" x14ac:dyDescent="0.25">
      <c r="A23" s="9">
        <v>14</v>
      </c>
      <c r="B23" s="17" t="s">
        <v>29</v>
      </c>
      <c r="C23" s="20" t="s">
        <v>56</v>
      </c>
      <c r="D23" s="11" t="s">
        <v>15</v>
      </c>
      <c r="E23" s="12">
        <v>300</v>
      </c>
      <c r="F23" s="10"/>
      <c r="G23" s="13">
        <f t="shared" si="0"/>
        <v>300</v>
      </c>
      <c r="H23" s="7"/>
      <c r="I23" s="4">
        <f t="shared" si="1"/>
        <v>0</v>
      </c>
      <c r="J23" s="8">
        <v>0.23</v>
      </c>
      <c r="K23" s="4">
        <f t="shared" si="2"/>
        <v>0</v>
      </c>
    </row>
    <row r="24" spans="1:11" ht="51" x14ac:dyDescent="0.25">
      <c r="A24" s="9">
        <v>15</v>
      </c>
      <c r="B24" s="15" t="s">
        <v>30</v>
      </c>
      <c r="C24" s="19" t="s">
        <v>57</v>
      </c>
      <c r="D24" s="11" t="s">
        <v>15</v>
      </c>
      <c r="E24" s="12">
        <v>10</v>
      </c>
      <c r="F24" s="10"/>
      <c r="G24" s="13">
        <f t="shared" si="0"/>
        <v>10</v>
      </c>
      <c r="H24" s="7"/>
      <c r="I24" s="4">
        <f t="shared" si="1"/>
        <v>0</v>
      </c>
      <c r="J24" s="8">
        <v>0.23</v>
      </c>
      <c r="K24" s="4">
        <f t="shared" si="2"/>
        <v>0</v>
      </c>
    </row>
    <row r="25" spans="1:11" x14ac:dyDescent="0.25">
      <c r="A25" s="9">
        <v>16</v>
      </c>
      <c r="B25" s="16" t="s">
        <v>31</v>
      </c>
      <c r="C25" s="21" t="s">
        <v>58</v>
      </c>
      <c r="D25" s="11" t="s">
        <v>15</v>
      </c>
      <c r="E25" s="12">
        <v>5</v>
      </c>
      <c r="F25" s="10"/>
      <c r="G25" s="13">
        <f t="shared" si="0"/>
        <v>5</v>
      </c>
      <c r="H25" s="7"/>
      <c r="I25" s="4">
        <f t="shared" si="1"/>
        <v>0</v>
      </c>
      <c r="J25" s="8">
        <v>0.23</v>
      </c>
      <c r="K25" s="4">
        <f t="shared" si="2"/>
        <v>0</v>
      </c>
    </row>
    <row r="26" spans="1:11" x14ac:dyDescent="0.25">
      <c r="A26" s="9">
        <v>17</v>
      </c>
      <c r="B26" s="16" t="s">
        <v>32</v>
      </c>
      <c r="C26" s="21" t="s">
        <v>59</v>
      </c>
      <c r="D26" s="11" t="s">
        <v>15</v>
      </c>
      <c r="E26" s="12">
        <v>300</v>
      </c>
      <c r="F26" s="10"/>
      <c r="G26" s="13">
        <f t="shared" si="0"/>
        <v>300</v>
      </c>
      <c r="H26" s="7"/>
      <c r="I26" s="4">
        <f t="shared" si="1"/>
        <v>0</v>
      </c>
      <c r="J26" s="8">
        <v>0.23</v>
      </c>
      <c r="K26" s="4">
        <f t="shared" si="2"/>
        <v>0</v>
      </c>
    </row>
    <row r="27" spans="1:11" ht="38.25" x14ac:dyDescent="0.25">
      <c r="A27" s="9">
        <v>18</v>
      </c>
      <c r="B27" s="16" t="s">
        <v>33</v>
      </c>
      <c r="C27" s="21" t="s">
        <v>60</v>
      </c>
      <c r="D27" s="11" t="s">
        <v>15</v>
      </c>
      <c r="E27" s="12">
        <v>1000</v>
      </c>
      <c r="F27" s="10"/>
      <c r="G27" s="13">
        <f t="shared" si="0"/>
        <v>1000</v>
      </c>
      <c r="H27" s="7"/>
      <c r="I27" s="4">
        <f t="shared" si="1"/>
        <v>0</v>
      </c>
      <c r="J27" s="8">
        <v>0.23</v>
      </c>
      <c r="K27" s="4">
        <f t="shared" si="2"/>
        <v>0</v>
      </c>
    </row>
    <row r="28" spans="1:11" ht="38.25" x14ac:dyDescent="0.25">
      <c r="A28" s="9">
        <v>19</v>
      </c>
      <c r="B28" s="16" t="s">
        <v>34</v>
      </c>
      <c r="C28" s="21" t="s">
        <v>60</v>
      </c>
      <c r="D28" s="11" t="s">
        <v>15</v>
      </c>
      <c r="E28" s="12">
        <v>1000</v>
      </c>
      <c r="F28" s="10"/>
      <c r="G28" s="13">
        <f t="shared" si="0"/>
        <v>1000</v>
      </c>
      <c r="H28" s="7"/>
      <c r="I28" s="4">
        <f t="shared" si="1"/>
        <v>0</v>
      </c>
      <c r="J28" s="8">
        <v>0.23</v>
      </c>
      <c r="K28" s="4">
        <f t="shared" si="2"/>
        <v>0</v>
      </c>
    </row>
    <row r="29" spans="1:11" ht="51" x14ac:dyDescent="0.25">
      <c r="A29" s="9">
        <v>20</v>
      </c>
      <c r="B29" s="16" t="s">
        <v>35</v>
      </c>
      <c r="C29" s="21" t="s">
        <v>61</v>
      </c>
      <c r="D29" s="11" t="s">
        <v>15</v>
      </c>
      <c r="E29" s="12">
        <v>1000</v>
      </c>
      <c r="F29" s="10"/>
      <c r="G29" s="13">
        <f t="shared" si="0"/>
        <v>1000</v>
      </c>
      <c r="H29" s="7"/>
      <c r="I29" s="4">
        <f t="shared" si="1"/>
        <v>0</v>
      </c>
      <c r="J29" s="8">
        <v>0.23</v>
      </c>
      <c r="K29" s="4">
        <f t="shared" si="2"/>
        <v>0</v>
      </c>
    </row>
    <row r="30" spans="1:11" ht="52.5" customHeight="1" x14ac:dyDescent="0.25">
      <c r="A30" s="9">
        <v>21</v>
      </c>
      <c r="B30" s="16" t="s">
        <v>36</v>
      </c>
      <c r="C30" s="21" t="s">
        <v>62</v>
      </c>
      <c r="D30" s="11" t="s">
        <v>15</v>
      </c>
      <c r="E30" s="12">
        <v>200</v>
      </c>
      <c r="F30" s="10"/>
      <c r="G30" s="13">
        <f t="shared" si="0"/>
        <v>200</v>
      </c>
      <c r="H30" s="7"/>
      <c r="I30" s="4">
        <f t="shared" si="1"/>
        <v>0</v>
      </c>
      <c r="J30" s="8">
        <v>0.23</v>
      </c>
      <c r="K30" s="4">
        <f t="shared" si="2"/>
        <v>0</v>
      </c>
    </row>
    <row r="31" spans="1:11" ht="90" customHeight="1" x14ac:dyDescent="0.25">
      <c r="A31" s="9">
        <v>22</v>
      </c>
      <c r="B31" s="18" t="s">
        <v>37</v>
      </c>
      <c r="C31" s="20" t="s">
        <v>63</v>
      </c>
      <c r="D31" s="11" t="s">
        <v>15</v>
      </c>
      <c r="E31" s="12">
        <v>450</v>
      </c>
      <c r="F31" s="10"/>
      <c r="G31" s="13">
        <f t="shared" si="0"/>
        <v>450</v>
      </c>
      <c r="H31" s="7"/>
      <c r="I31" s="4">
        <f t="shared" si="1"/>
        <v>0</v>
      </c>
      <c r="J31" s="8">
        <v>0.23</v>
      </c>
      <c r="K31" s="4">
        <f t="shared" si="2"/>
        <v>0</v>
      </c>
    </row>
    <row r="32" spans="1:11" ht="38.25" x14ac:dyDescent="0.25">
      <c r="A32" s="9">
        <v>23</v>
      </c>
      <c r="B32" s="18" t="s">
        <v>38</v>
      </c>
      <c r="C32" s="21" t="s">
        <v>64</v>
      </c>
      <c r="D32" s="11" t="s">
        <v>15</v>
      </c>
      <c r="E32" s="12">
        <v>650</v>
      </c>
      <c r="F32" s="10"/>
      <c r="G32" s="13">
        <f t="shared" si="0"/>
        <v>650</v>
      </c>
      <c r="H32" s="7"/>
      <c r="I32" s="4">
        <f t="shared" si="1"/>
        <v>0</v>
      </c>
      <c r="J32" s="8">
        <v>0.23</v>
      </c>
      <c r="K32" s="4">
        <f t="shared" si="2"/>
        <v>0</v>
      </c>
    </row>
    <row r="33" spans="1:11" ht="38.25" x14ac:dyDescent="0.25">
      <c r="A33" s="9">
        <v>24</v>
      </c>
      <c r="B33" s="18" t="s">
        <v>39</v>
      </c>
      <c r="C33" s="20" t="s">
        <v>65</v>
      </c>
      <c r="D33" s="11" t="s">
        <v>15</v>
      </c>
      <c r="E33" s="12">
        <v>1300</v>
      </c>
      <c r="F33" s="10"/>
      <c r="G33" s="13">
        <f t="shared" si="0"/>
        <v>1300</v>
      </c>
      <c r="H33" s="7"/>
      <c r="I33" s="4">
        <f t="shared" si="1"/>
        <v>0</v>
      </c>
      <c r="J33" s="8">
        <v>0.23</v>
      </c>
      <c r="K33" s="4">
        <f t="shared" si="2"/>
        <v>0</v>
      </c>
    </row>
    <row r="34" spans="1:11" ht="76.5" x14ac:dyDescent="0.25">
      <c r="A34" s="9">
        <v>25</v>
      </c>
      <c r="B34" s="18" t="s">
        <v>40</v>
      </c>
      <c r="C34" s="21" t="s">
        <v>66</v>
      </c>
      <c r="D34" s="11" t="s">
        <v>15</v>
      </c>
      <c r="E34" s="12">
        <v>250</v>
      </c>
      <c r="F34" s="10"/>
      <c r="G34" s="13">
        <f t="shared" si="0"/>
        <v>250</v>
      </c>
      <c r="H34" s="7"/>
      <c r="I34" s="4">
        <f t="shared" si="1"/>
        <v>0</v>
      </c>
      <c r="J34" s="8">
        <v>0.23</v>
      </c>
      <c r="K34" s="4">
        <f t="shared" si="2"/>
        <v>0</v>
      </c>
    </row>
    <row r="35" spans="1:11" ht="191.25" x14ac:dyDescent="0.25">
      <c r="A35" s="9">
        <v>26</v>
      </c>
      <c r="B35" s="18" t="s">
        <v>41</v>
      </c>
      <c r="C35" s="21" t="s">
        <v>67</v>
      </c>
      <c r="D35" s="11" t="s">
        <v>15</v>
      </c>
      <c r="E35" s="12">
        <v>180</v>
      </c>
      <c r="F35" s="10"/>
      <c r="G35" s="13">
        <f t="shared" si="0"/>
        <v>180</v>
      </c>
      <c r="H35" s="7"/>
      <c r="I35" s="4">
        <f t="shared" si="1"/>
        <v>0</v>
      </c>
      <c r="J35" s="8">
        <v>0.08</v>
      </c>
      <c r="K35" s="4">
        <f t="shared" si="2"/>
        <v>0</v>
      </c>
    </row>
    <row r="36" spans="1:11" ht="216.75" x14ac:dyDescent="0.25">
      <c r="A36" s="9">
        <v>27</v>
      </c>
      <c r="B36" s="18" t="s">
        <v>42</v>
      </c>
      <c r="C36" s="21" t="s">
        <v>68</v>
      </c>
      <c r="D36" s="11" t="s">
        <v>16</v>
      </c>
      <c r="E36" s="12">
        <v>70</v>
      </c>
      <c r="F36" s="10"/>
      <c r="G36" s="13">
        <f t="shared" si="0"/>
        <v>70</v>
      </c>
      <c r="H36" s="7"/>
      <c r="I36" s="4">
        <f t="shared" si="1"/>
        <v>0</v>
      </c>
      <c r="J36" s="8">
        <v>0.08</v>
      </c>
      <c r="K36" s="4">
        <f t="shared" si="2"/>
        <v>0</v>
      </c>
    </row>
    <row r="37" spans="1:11" ht="114.75" x14ac:dyDescent="0.25">
      <c r="A37" s="9">
        <v>28</v>
      </c>
      <c r="B37" s="18" t="s">
        <v>98</v>
      </c>
      <c r="C37" s="21" t="s">
        <v>100</v>
      </c>
      <c r="D37" s="11" t="s">
        <v>15</v>
      </c>
      <c r="E37" s="12">
        <v>12</v>
      </c>
      <c r="F37" s="10"/>
      <c r="G37" s="13">
        <f t="shared" ref="G37:G38" si="3">E37</f>
        <v>12</v>
      </c>
      <c r="H37" s="31"/>
      <c r="I37" s="4">
        <f t="shared" ref="I37:I38" si="4">G37*H37</f>
        <v>0</v>
      </c>
      <c r="J37" s="8">
        <v>0.23</v>
      </c>
      <c r="K37" s="4">
        <f t="shared" ref="K37:K38" si="5">I37*J37+I37</f>
        <v>0</v>
      </c>
    </row>
    <row r="38" spans="1:11" ht="51" x14ac:dyDescent="0.25">
      <c r="A38" s="9">
        <v>29</v>
      </c>
      <c r="B38" s="18" t="s">
        <v>99</v>
      </c>
      <c r="C38" s="21" t="s">
        <v>101</v>
      </c>
      <c r="D38" s="11" t="s">
        <v>15</v>
      </c>
      <c r="E38" s="12">
        <v>12</v>
      </c>
      <c r="F38" s="10"/>
      <c r="G38" s="13">
        <f t="shared" si="3"/>
        <v>12</v>
      </c>
      <c r="H38" s="31"/>
      <c r="I38" s="4">
        <f t="shared" si="4"/>
        <v>0</v>
      </c>
      <c r="J38" s="8">
        <v>0.23</v>
      </c>
      <c r="K38" s="4">
        <f t="shared" si="5"/>
        <v>0</v>
      </c>
    </row>
    <row r="39" spans="1:11" ht="13.5" customHeight="1" x14ac:dyDescent="0.25">
      <c r="A39" s="43" t="s">
        <v>8</v>
      </c>
      <c r="B39" s="44"/>
      <c r="C39" s="44"/>
      <c r="D39" s="44"/>
      <c r="E39" s="44"/>
      <c r="F39" s="44"/>
      <c r="G39" s="44"/>
      <c r="H39" s="45"/>
      <c r="I39" s="3">
        <f>SUM(I10:I38)</f>
        <v>0</v>
      </c>
      <c r="J39" s="2"/>
      <c r="K39" s="3">
        <f>SUM(K10:K38)</f>
        <v>0</v>
      </c>
    </row>
    <row r="41" spans="1:11" x14ac:dyDescent="0.25">
      <c r="B41" s="5" t="s">
        <v>9</v>
      </c>
      <c r="C41" s="5"/>
      <c r="D41" s="5"/>
    </row>
    <row r="42" spans="1:11" x14ac:dyDescent="0.25">
      <c r="B42" s="38" t="s">
        <v>76</v>
      </c>
      <c r="C42" s="38"/>
      <c r="D42" s="38"/>
      <c r="E42" s="38"/>
      <c r="F42" s="38"/>
      <c r="G42" s="38"/>
      <c r="H42" s="38"/>
      <c r="I42" s="38"/>
      <c r="J42" s="38"/>
      <c r="K42" s="38"/>
    </row>
    <row r="43" spans="1:11" x14ac:dyDescent="0.25">
      <c r="B43" s="23" t="s">
        <v>70</v>
      </c>
      <c r="C43" s="24"/>
      <c r="D43" s="24"/>
      <c r="E43" s="24"/>
      <c r="F43" s="24"/>
      <c r="G43" s="24"/>
      <c r="H43" s="24"/>
      <c r="I43" s="24"/>
      <c r="J43" s="24"/>
      <c r="K43" s="24"/>
    </row>
    <row r="44" spans="1:11" x14ac:dyDescent="0.25">
      <c r="B44" s="33" t="s">
        <v>71</v>
      </c>
      <c r="C44" s="34"/>
      <c r="D44" s="34"/>
      <c r="E44" s="34"/>
      <c r="F44" s="34"/>
      <c r="G44" s="34"/>
      <c r="H44" s="34"/>
      <c r="I44" s="24"/>
      <c r="J44" s="24"/>
      <c r="K44" s="24"/>
    </row>
    <row r="45" spans="1:11" x14ac:dyDescent="0.25">
      <c r="B45" s="33" t="s">
        <v>72</v>
      </c>
      <c r="C45" s="34"/>
      <c r="D45" s="34"/>
      <c r="E45" s="34"/>
      <c r="F45" s="34"/>
      <c r="G45" s="34"/>
      <c r="H45" s="34"/>
      <c r="I45" s="24"/>
      <c r="J45" s="24"/>
      <c r="K45" s="24"/>
    </row>
    <row r="46" spans="1:11" x14ac:dyDescent="0.25">
      <c r="B46" s="35" t="s">
        <v>73</v>
      </c>
      <c r="C46" s="36"/>
      <c r="D46" s="36"/>
      <c r="E46" s="36"/>
      <c r="F46" s="36"/>
      <c r="G46" s="36"/>
      <c r="H46" s="36"/>
      <c r="I46" s="24"/>
      <c r="J46" s="24"/>
      <c r="K46" s="24"/>
    </row>
    <row r="47" spans="1:11" x14ac:dyDescent="0.25">
      <c r="B47" s="33" t="s">
        <v>74</v>
      </c>
      <c r="C47" s="37"/>
      <c r="D47" s="37"/>
      <c r="E47" s="37"/>
      <c r="F47" s="37"/>
      <c r="G47" s="37"/>
      <c r="H47" s="37"/>
    </row>
    <row r="48" spans="1:11" x14ac:dyDescent="0.25">
      <c r="B48" s="33" t="s">
        <v>75</v>
      </c>
      <c r="C48" s="37"/>
      <c r="D48" s="37"/>
      <c r="E48" s="37"/>
      <c r="F48" s="37"/>
      <c r="G48" s="37"/>
      <c r="H48" s="37"/>
    </row>
    <row r="49" spans="2:8" ht="26.25" customHeight="1" x14ac:dyDescent="0.25">
      <c r="B49" s="32" t="s">
        <v>69</v>
      </c>
      <c r="C49" s="32"/>
      <c r="D49" s="32"/>
      <c r="E49" s="32"/>
      <c r="F49" s="32"/>
      <c r="G49" s="32"/>
      <c r="H49" s="32"/>
    </row>
  </sheetData>
  <mergeCells count="24">
    <mergeCell ref="A1:K1"/>
    <mergeCell ref="A2:K2"/>
    <mergeCell ref="A3:K3"/>
    <mergeCell ref="A5:A9"/>
    <mergeCell ref="B5:E5"/>
    <mergeCell ref="F5:K5"/>
    <mergeCell ref="B6:B9"/>
    <mergeCell ref="D6:D9"/>
    <mergeCell ref="E6:E9"/>
    <mergeCell ref="F6:F9"/>
    <mergeCell ref="B42:K42"/>
    <mergeCell ref="G6:G9"/>
    <mergeCell ref="H6:H9"/>
    <mergeCell ref="I6:I9"/>
    <mergeCell ref="J6:J9"/>
    <mergeCell ref="K6:K9"/>
    <mergeCell ref="A39:H39"/>
    <mergeCell ref="C6:C9"/>
    <mergeCell ref="B49:H49"/>
    <mergeCell ref="B44:H44"/>
    <mergeCell ref="B45:H45"/>
    <mergeCell ref="B46:H46"/>
    <mergeCell ref="B47:H47"/>
    <mergeCell ref="B48:H48"/>
  </mergeCells>
  <pageMargins left="0.70866141732283472" right="0.70866141732283472" top="0.35433070866141736" bottom="0.35433070866141736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BreakPreview" zoomScaleNormal="100" zoomScaleSheetLayoutView="100" workbookViewId="0">
      <selection activeCell="B30" sqref="B30"/>
    </sheetView>
  </sheetViews>
  <sheetFormatPr defaultRowHeight="13.5" x14ac:dyDescent="0.25"/>
  <cols>
    <col min="1" max="1" width="4.5703125" style="1" customWidth="1"/>
    <col min="2" max="2" width="40.5703125" style="1" bestFit="1" customWidth="1"/>
    <col min="3" max="3" width="14" style="1" customWidth="1"/>
    <col min="4" max="4" width="7.7109375" style="1" customWidth="1"/>
    <col min="5" max="5" width="9.5703125" style="1" customWidth="1"/>
    <col min="6" max="6" width="37.14062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46" t="s">
        <v>3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x14ac:dyDescent="0.25">
      <c r="A2" s="46" t="s">
        <v>17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x14ac:dyDescent="0.25">
      <c r="A3" s="47" t="s">
        <v>102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5" spans="1:11" s="6" customFormat="1" ht="13.5" customHeight="1" x14ac:dyDescent="0.25">
      <c r="A5" s="39" t="s">
        <v>6</v>
      </c>
      <c r="B5" s="48" t="s">
        <v>4</v>
      </c>
      <c r="C5" s="49"/>
      <c r="D5" s="49"/>
      <c r="E5" s="49"/>
      <c r="F5" s="50" t="s">
        <v>5</v>
      </c>
      <c r="G5" s="50"/>
      <c r="H5" s="50"/>
      <c r="I5" s="50"/>
      <c r="J5" s="50"/>
      <c r="K5" s="50"/>
    </row>
    <row r="6" spans="1:11" s="6" customFormat="1" ht="13.5" customHeight="1" x14ac:dyDescent="0.25">
      <c r="A6" s="40"/>
      <c r="B6" s="42" t="s">
        <v>2</v>
      </c>
      <c r="C6" s="39" t="s">
        <v>90</v>
      </c>
      <c r="D6" s="51" t="s">
        <v>13</v>
      </c>
      <c r="E6" s="39" t="s">
        <v>12</v>
      </c>
      <c r="F6" s="53" t="s">
        <v>11</v>
      </c>
      <c r="G6" s="39" t="s">
        <v>12</v>
      </c>
      <c r="H6" s="42" t="s">
        <v>14</v>
      </c>
      <c r="I6" s="42" t="s">
        <v>0</v>
      </c>
      <c r="J6" s="42" t="s">
        <v>7</v>
      </c>
      <c r="K6" s="42" t="s">
        <v>1</v>
      </c>
    </row>
    <row r="7" spans="1:11" s="6" customFormat="1" ht="13.5" customHeight="1" x14ac:dyDescent="0.25">
      <c r="A7" s="40"/>
      <c r="B7" s="42"/>
      <c r="C7" s="40"/>
      <c r="D7" s="52"/>
      <c r="E7" s="40"/>
      <c r="F7" s="53"/>
      <c r="G7" s="40"/>
      <c r="H7" s="42"/>
      <c r="I7" s="42"/>
      <c r="J7" s="42"/>
      <c r="K7" s="42"/>
    </row>
    <row r="8" spans="1:11" s="6" customFormat="1" ht="13.5" customHeight="1" x14ac:dyDescent="0.25">
      <c r="A8" s="40"/>
      <c r="B8" s="42"/>
      <c r="C8" s="40"/>
      <c r="D8" s="52"/>
      <c r="E8" s="40"/>
      <c r="F8" s="53"/>
      <c r="G8" s="40"/>
      <c r="H8" s="42"/>
      <c r="I8" s="42"/>
      <c r="J8" s="42"/>
      <c r="K8" s="42"/>
    </row>
    <row r="9" spans="1:11" s="6" customFormat="1" ht="13.5" customHeight="1" x14ac:dyDescent="0.25">
      <c r="A9" s="41"/>
      <c r="B9" s="39"/>
      <c r="C9" s="40"/>
      <c r="D9" s="52"/>
      <c r="E9" s="40"/>
      <c r="F9" s="53"/>
      <c r="G9" s="41"/>
      <c r="H9" s="42"/>
      <c r="I9" s="42"/>
      <c r="J9" s="42"/>
      <c r="K9" s="42"/>
    </row>
    <row r="10" spans="1:11" ht="13.5" customHeight="1" x14ac:dyDescent="0.25">
      <c r="A10" s="9">
        <v>1</v>
      </c>
      <c r="B10" s="25" t="s">
        <v>77</v>
      </c>
      <c r="C10" s="26">
        <v>0.05</v>
      </c>
      <c r="D10" s="27" t="s">
        <v>15</v>
      </c>
      <c r="E10" s="28">
        <v>21000</v>
      </c>
      <c r="F10" s="10"/>
      <c r="G10" s="30">
        <f>E10</f>
        <v>21000</v>
      </c>
      <c r="H10" s="7"/>
      <c r="I10" s="4">
        <f>G10*H10</f>
        <v>0</v>
      </c>
      <c r="J10" s="8">
        <v>0.23</v>
      </c>
      <c r="K10" s="4">
        <f>I10*J10+I10</f>
        <v>0</v>
      </c>
    </row>
    <row r="11" spans="1:11" ht="13.5" customHeight="1" x14ac:dyDescent="0.25">
      <c r="A11" s="9">
        <v>2</v>
      </c>
      <c r="B11" s="25" t="s">
        <v>78</v>
      </c>
      <c r="C11" s="26">
        <v>0.05</v>
      </c>
      <c r="D11" s="27" t="s">
        <v>15</v>
      </c>
      <c r="E11" s="28">
        <v>6000</v>
      </c>
      <c r="F11" s="10"/>
      <c r="G11" s="30">
        <f t="shared" ref="G11:G23" si="0">E11</f>
        <v>6000</v>
      </c>
      <c r="H11" s="7"/>
      <c r="I11" s="4">
        <f t="shared" ref="I11:I22" si="1">G11*H11</f>
        <v>0</v>
      </c>
      <c r="J11" s="8">
        <v>0.23</v>
      </c>
      <c r="K11" s="4">
        <f t="shared" ref="K11:K22" si="2">I11*J11+I11</f>
        <v>0</v>
      </c>
    </row>
    <row r="12" spans="1:11" ht="13.5" customHeight="1" x14ac:dyDescent="0.25">
      <c r="A12" s="9">
        <v>3</v>
      </c>
      <c r="B12" s="25" t="s">
        <v>79</v>
      </c>
      <c r="C12" s="26">
        <v>0.05</v>
      </c>
      <c r="D12" s="27" t="s">
        <v>15</v>
      </c>
      <c r="E12" s="28">
        <v>2000</v>
      </c>
      <c r="F12" s="10"/>
      <c r="G12" s="30">
        <f t="shared" si="0"/>
        <v>2000</v>
      </c>
      <c r="H12" s="7"/>
      <c r="I12" s="4">
        <f t="shared" si="1"/>
        <v>0</v>
      </c>
      <c r="J12" s="8">
        <v>0.23</v>
      </c>
      <c r="K12" s="4">
        <f t="shared" si="2"/>
        <v>0</v>
      </c>
    </row>
    <row r="13" spans="1:11" ht="13.5" customHeight="1" x14ac:dyDescent="0.25">
      <c r="A13" s="9">
        <v>4</v>
      </c>
      <c r="B13" s="25" t="s">
        <v>80</v>
      </c>
      <c r="C13" s="26">
        <v>0.05</v>
      </c>
      <c r="D13" s="27" t="s">
        <v>15</v>
      </c>
      <c r="E13" s="28">
        <v>500</v>
      </c>
      <c r="F13" s="10"/>
      <c r="G13" s="30">
        <f t="shared" si="0"/>
        <v>500</v>
      </c>
      <c r="H13" s="7"/>
      <c r="I13" s="4">
        <f t="shared" si="1"/>
        <v>0</v>
      </c>
      <c r="J13" s="8">
        <v>0.23</v>
      </c>
      <c r="K13" s="4">
        <f t="shared" si="2"/>
        <v>0</v>
      </c>
    </row>
    <row r="14" spans="1:11" ht="13.5" customHeight="1" x14ac:dyDescent="0.25">
      <c r="A14" s="9">
        <v>5</v>
      </c>
      <c r="B14" s="25" t="s">
        <v>81</v>
      </c>
      <c r="C14" s="26">
        <v>0.04</v>
      </c>
      <c r="D14" s="27" t="s">
        <v>15</v>
      </c>
      <c r="E14" s="28">
        <v>45000</v>
      </c>
      <c r="F14" s="10"/>
      <c r="G14" s="30">
        <f t="shared" si="0"/>
        <v>45000</v>
      </c>
      <c r="H14" s="7"/>
      <c r="I14" s="4">
        <f t="shared" si="1"/>
        <v>0</v>
      </c>
      <c r="J14" s="8">
        <v>0.23</v>
      </c>
      <c r="K14" s="4">
        <f t="shared" si="2"/>
        <v>0</v>
      </c>
    </row>
    <row r="15" spans="1:11" ht="13.5" customHeight="1" x14ac:dyDescent="0.25">
      <c r="A15" s="9">
        <v>6</v>
      </c>
      <c r="B15" s="25" t="s">
        <v>82</v>
      </c>
      <c r="C15" s="26">
        <v>0.04</v>
      </c>
      <c r="D15" s="27" t="s">
        <v>15</v>
      </c>
      <c r="E15" s="28">
        <v>43000</v>
      </c>
      <c r="F15" s="10"/>
      <c r="G15" s="30">
        <f t="shared" si="0"/>
        <v>43000</v>
      </c>
      <c r="H15" s="7"/>
      <c r="I15" s="4">
        <f t="shared" si="1"/>
        <v>0</v>
      </c>
      <c r="J15" s="8">
        <v>0.23</v>
      </c>
      <c r="K15" s="4">
        <f t="shared" si="2"/>
        <v>0</v>
      </c>
    </row>
    <row r="16" spans="1:11" ht="13.5" customHeight="1" x14ac:dyDescent="0.25">
      <c r="A16" s="9">
        <v>7</v>
      </c>
      <c r="B16" s="25" t="s">
        <v>83</v>
      </c>
      <c r="C16" s="26">
        <v>0.03</v>
      </c>
      <c r="D16" s="27" t="s">
        <v>15</v>
      </c>
      <c r="E16" s="28">
        <v>75000</v>
      </c>
      <c r="F16" s="10"/>
      <c r="G16" s="30">
        <f t="shared" si="0"/>
        <v>75000</v>
      </c>
      <c r="H16" s="7"/>
      <c r="I16" s="4">
        <f t="shared" si="1"/>
        <v>0</v>
      </c>
      <c r="J16" s="8">
        <v>0.23</v>
      </c>
      <c r="K16" s="4">
        <f t="shared" si="2"/>
        <v>0</v>
      </c>
    </row>
    <row r="17" spans="1:11" ht="13.5" customHeight="1" x14ac:dyDescent="0.25">
      <c r="A17" s="9">
        <v>8</v>
      </c>
      <c r="B17" s="25" t="s">
        <v>84</v>
      </c>
      <c r="C17" s="26">
        <v>0.03</v>
      </c>
      <c r="D17" s="27" t="s">
        <v>15</v>
      </c>
      <c r="E17" s="28">
        <v>78000</v>
      </c>
      <c r="F17" s="10"/>
      <c r="G17" s="30">
        <f t="shared" si="0"/>
        <v>78000</v>
      </c>
      <c r="H17" s="7"/>
      <c r="I17" s="4">
        <f t="shared" si="1"/>
        <v>0</v>
      </c>
      <c r="J17" s="8">
        <v>0.23</v>
      </c>
      <c r="K17" s="4">
        <f t="shared" si="2"/>
        <v>0</v>
      </c>
    </row>
    <row r="18" spans="1:11" ht="13.5" customHeight="1" x14ac:dyDescent="0.25">
      <c r="A18" s="9">
        <v>9</v>
      </c>
      <c r="B18" s="25" t="s">
        <v>85</v>
      </c>
      <c r="C18" s="26">
        <v>0.03</v>
      </c>
      <c r="D18" s="27" t="s">
        <v>15</v>
      </c>
      <c r="E18" s="28">
        <v>30000</v>
      </c>
      <c r="F18" s="10"/>
      <c r="G18" s="30">
        <f t="shared" si="0"/>
        <v>30000</v>
      </c>
      <c r="H18" s="7"/>
      <c r="I18" s="4">
        <f t="shared" si="1"/>
        <v>0</v>
      </c>
      <c r="J18" s="8">
        <v>0.23</v>
      </c>
      <c r="K18" s="4">
        <f t="shared" si="2"/>
        <v>0</v>
      </c>
    </row>
    <row r="19" spans="1:11" ht="13.5" customHeight="1" x14ac:dyDescent="0.25">
      <c r="A19" s="9">
        <v>10</v>
      </c>
      <c r="B19" s="25" t="s">
        <v>86</v>
      </c>
      <c r="C19" s="26">
        <v>0.03</v>
      </c>
      <c r="D19" s="27" t="s">
        <v>15</v>
      </c>
      <c r="E19" s="28">
        <v>28000</v>
      </c>
      <c r="F19" s="10"/>
      <c r="G19" s="30">
        <f t="shared" si="0"/>
        <v>28000</v>
      </c>
      <c r="H19" s="7"/>
      <c r="I19" s="4">
        <f t="shared" si="1"/>
        <v>0</v>
      </c>
      <c r="J19" s="8">
        <v>0.23</v>
      </c>
      <c r="K19" s="4">
        <f t="shared" si="2"/>
        <v>0</v>
      </c>
    </row>
    <row r="20" spans="1:11" ht="13.5" customHeight="1" x14ac:dyDescent="0.25">
      <c r="A20" s="9">
        <v>11</v>
      </c>
      <c r="B20" s="25" t="s">
        <v>87</v>
      </c>
      <c r="C20" s="26">
        <v>0.05</v>
      </c>
      <c r="D20" s="27" t="s">
        <v>15</v>
      </c>
      <c r="E20" s="28">
        <v>1000</v>
      </c>
      <c r="F20" s="10"/>
      <c r="G20" s="30">
        <f t="shared" si="0"/>
        <v>1000</v>
      </c>
      <c r="H20" s="7"/>
      <c r="I20" s="4">
        <f t="shared" si="1"/>
        <v>0</v>
      </c>
      <c r="J20" s="8">
        <v>0.23</v>
      </c>
      <c r="K20" s="4">
        <f t="shared" si="2"/>
        <v>0</v>
      </c>
    </row>
    <row r="21" spans="1:11" ht="13.5" customHeight="1" x14ac:dyDescent="0.25">
      <c r="A21" s="9">
        <v>12</v>
      </c>
      <c r="B21" s="25" t="s">
        <v>88</v>
      </c>
      <c r="C21" s="26">
        <v>0.03</v>
      </c>
      <c r="D21" s="27" t="s">
        <v>15</v>
      </c>
      <c r="E21" s="28">
        <v>200</v>
      </c>
      <c r="F21" s="10"/>
      <c r="G21" s="30">
        <f t="shared" si="0"/>
        <v>200</v>
      </c>
      <c r="H21" s="7"/>
      <c r="I21" s="4">
        <f t="shared" si="1"/>
        <v>0</v>
      </c>
      <c r="J21" s="8">
        <v>0.23</v>
      </c>
      <c r="K21" s="4">
        <f t="shared" si="2"/>
        <v>0</v>
      </c>
    </row>
    <row r="22" spans="1:11" ht="25.5" x14ac:dyDescent="0.25">
      <c r="A22" s="9">
        <v>13</v>
      </c>
      <c r="B22" s="25" t="s">
        <v>89</v>
      </c>
      <c r="C22" s="26">
        <v>0.05</v>
      </c>
      <c r="D22" s="27" t="s">
        <v>15</v>
      </c>
      <c r="E22" s="28">
        <v>60</v>
      </c>
      <c r="F22" s="10"/>
      <c r="G22" s="30">
        <f t="shared" si="0"/>
        <v>60</v>
      </c>
      <c r="H22" s="7"/>
      <c r="I22" s="4">
        <f t="shared" si="1"/>
        <v>0</v>
      </c>
      <c r="J22" s="8">
        <v>0.23</v>
      </c>
      <c r="K22" s="4">
        <f t="shared" si="2"/>
        <v>0</v>
      </c>
    </row>
    <row r="23" spans="1:11" ht="13.5" customHeight="1" x14ac:dyDescent="0.25">
      <c r="A23" s="9">
        <v>14</v>
      </c>
      <c r="B23" s="25" t="s">
        <v>91</v>
      </c>
      <c r="C23" s="26"/>
      <c r="D23" s="27" t="s">
        <v>15</v>
      </c>
      <c r="E23" s="28">
        <v>79200</v>
      </c>
      <c r="F23" s="10"/>
      <c r="G23" s="30">
        <f t="shared" si="0"/>
        <v>79200</v>
      </c>
      <c r="H23" s="7"/>
      <c r="I23" s="4">
        <f t="shared" ref="I23" si="3">G23*H23</f>
        <v>0</v>
      </c>
      <c r="J23" s="8">
        <v>0.23</v>
      </c>
      <c r="K23" s="4">
        <f t="shared" ref="K23" si="4">I23*J23+I23</f>
        <v>0</v>
      </c>
    </row>
    <row r="24" spans="1:11" ht="13.5" customHeight="1" x14ac:dyDescent="0.25">
      <c r="A24" s="43" t="s">
        <v>8</v>
      </c>
      <c r="B24" s="44"/>
      <c r="C24" s="54"/>
      <c r="D24" s="44"/>
      <c r="E24" s="54"/>
      <c r="F24" s="44"/>
      <c r="G24" s="44"/>
      <c r="H24" s="45"/>
      <c r="I24" s="3">
        <f>SUM(I10:I23)</f>
        <v>0</v>
      </c>
      <c r="J24" s="2"/>
      <c r="K24" s="3">
        <f>SUM(K10:K23)</f>
        <v>0</v>
      </c>
    </row>
    <row r="26" spans="1:11" x14ac:dyDescent="0.25">
      <c r="B26" s="5" t="s">
        <v>9</v>
      </c>
      <c r="C26" s="5"/>
      <c r="D26" s="5"/>
    </row>
    <row r="27" spans="1:11" x14ac:dyDescent="0.25">
      <c r="B27" s="5" t="s">
        <v>95</v>
      </c>
      <c r="C27" s="5"/>
      <c r="D27" s="5"/>
    </row>
    <row r="28" spans="1:11" ht="89.25" x14ac:dyDescent="0.25">
      <c r="B28" s="29" t="s">
        <v>92</v>
      </c>
      <c r="C28" s="24"/>
      <c r="D28" s="24"/>
      <c r="E28" s="24"/>
      <c r="F28" s="24"/>
      <c r="G28" s="24"/>
      <c r="H28" s="24"/>
      <c r="I28" s="24"/>
      <c r="J28" s="24"/>
      <c r="K28" s="24"/>
    </row>
    <row r="30" spans="1:11" x14ac:dyDescent="0.25">
      <c r="B30" s="5" t="s">
        <v>96</v>
      </c>
      <c r="C30" s="5"/>
      <c r="D30" s="5"/>
    </row>
    <row r="31" spans="1:11" ht="89.25" x14ac:dyDescent="0.25">
      <c r="B31" s="29" t="s">
        <v>93</v>
      </c>
      <c r="C31" s="24"/>
      <c r="D31" s="24"/>
      <c r="E31" s="24"/>
      <c r="F31" s="24"/>
      <c r="G31" s="24"/>
      <c r="H31" s="24"/>
      <c r="I31" s="24"/>
      <c r="J31" s="24"/>
      <c r="K31" s="24"/>
    </row>
    <row r="33" spans="2:11" x14ac:dyDescent="0.25">
      <c r="B33" s="5" t="s">
        <v>97</v>
      </c>
      <c r="C33" s="5"/>
      <c r="D33" s="5"/>
    </row>
    <row r="34" spans="2:11" ht="89.25" x14ac:dyDescent="0.25">
      <c r="B34" s="29" t="s">
        <v>94</v>
      </c>
      <c r="C34" s="24"/>
      <c r="D34" s="24"/>
      <c r="E34" s="24"/>
      <c r="F34" s="24"/>
      <c r="G34" s="24"/>
      <c r="H34" s="24"/>
      <c r="I34" s="24"/>
      <c r="J34" s="24"/>
      <c r="K34" s="24"/>
    </row>
  </sheetData>
  <mergeCells count="17">
    <mergeCell ref="J6:J9"/>
    <mergeCell ref="K6:K9"/>
    <mergeCell ref="A1:K1"/>
    <mergeCell ref="A2:K2"/>
    <mergeCell ref="A3:K3"/>
    <mergeCell ref="A5:A9"/>
    <mergeCell ref="B5:E5"/>
    <mergeCell ref="F5:K5"/>
    <mergeCell ref="B6:B9"/>
    <mergeCell ref="C6:C9"/>
    <mergeCell ref="D6:D9"/>
    <mergeCell ref="E6:E9"/>
    <mergeCell ref="A24:H24"/>
    <mergeCell ref="F6:F9"/>
    <mergeCell ref="G6:G9"/>
    <mergeCell ref="H6:H9"/>
    <mergeCell ref="I6:I9"/>
  </mergeCells>
  <pageMargins left="0.70866141732283472" right="0.70866141732283472" top="0.35433070866141736" bottom="0.35433070866141736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P1</vt:lpstr>
      <vt:lpstr>P2</vt:lpstr>
      <vt:lpstr>'P1'!Obszar_wydruku</vt:lpstr>
      <vt:lpstr>'P2'!Obszar_wydruku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2021-06-01T08:51:07Z</dcterms:modified>
</cp:coreProperties>
</file>