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workbookPassword="DDCC" lockStructure="1"/>
  <bookViews>
    <workbookView xWindow="240" yWindow="225" windowWidth="14805" windowHeight="7890" tabRatio="755"/>
  </bookViews>
  <sheets>
    <sheet name="P1" sheetId="78" r:id="rId1"/>
  </sheets>
  <definedNames>
    <definedName name="_xlnm.Print_Area" localSheetId="0">'P1'!$A$1:$J$17</definedName>
  </definedNames>
  <calcPr calcId="145621"/>
</workbook>
</file>

<file path=xl/calcChain.xml><?xml version="1.0" encoding="utf-8"?>
<calcChain xmlns="http://schemas.openxmlformats.org/spreadsheetml/2006/main">
  <c r="H14" i="78" l="1"/>
  <c r="F11" i="78" l="1"/>
  <c r="H11" i="78" s="1"/>
  <c r="F12" i="78"/>
  <c r="H12" i="78" s="1"/>
  <c r="F13" i="78"/>
  <c r="H13" i="78" s="1"/>
  <c r="J11" i="78" l="1"/>
  <c r="J12" i="78"/>
  <c r="J13" i="78"/>
  <c r="F10" i="78"/>
  <c r="H10" i="78" s="1"/>
  <c r="F9" i="78"/>
  <c r="H9" i="78" s="1"/>
  <c r="J9" i="78" s="1"/>
  <c r="J10" i="78" l="1"/>
  <c r="J14" i="78" s="1"/>
</calcChain>
</file>

<file path=xl/sharedStrings.xml><?xml version="1.0" encoding="utf-8"?>
<sst xmlns="http://schemas.openxmlformats.org/spreadsheetml/2006/main" count="22" uniqueCount="22">
  <si>
    <t>Wartość netto</t>
  </si>
  <si>
    <t>Wartość brutto</t>
  </si>
  <si>
    <t>Nazwa produktu</t>
  </si>
  <si>
    <t>Załącznik nr 2 do SWZ - Specyfikacja techniczna</t>
  </si>
  <si>
    <t>Produkt zamawiany</t>
  </si>
  <si>
    <t>Produkt oferowany</t>
  </si>
  <si>
    <t>L.p.</t>
  </si>
  <si>
    <t>VAT</t>
  </si>
  <si>
    <t>Ilość jednostek</t>
  </si>
  <si>
    <t>Cena netto za 1 opakowanie handlowe</t>
  </si>
  <si>
    <t>Ilość jednostek w 1 opakowaniu handlowym</t>
  </si>
  <si>
    <t>Oferowana ilość pełnych opakowań handlowych</t>
  </si>
  <si>
    <t>Razem:</t>
  </si>
  <si>
    <t>UWAGI</t>
  </si>
  <si>
    <t>Nazwa produktu, numer katalogowy, producent, wielkość opakowania, EAN</t>
  </si>
  <si>
    <t>Załącznik nr 2 do umowy</t>
  </si>
  <si>
    <t>1) W celu obliczenia ilości i wartości produktu, jakie należy zaoferować, Wykonawca wpisuje 'ilość jednostek w 1 opakowaniu handlowym (kolumna E)' i podaje 'cenę jednostkową za 1 opakowanie handlowe (kolumna G)'. Ewentualne zaokrąglenia (wymaga się zaoferowania pełnych opakowań handlowych) program wykona w górę.</t>
  </si>
  <si>
    <t>Pieluchomajtki dla dorosłych stosowane przy bardzo ciężkiej inkontynencji moczu i kału: kształt anatomiczny, podwójny wkład chłonny, zabezpieczony przed przesuwaniem, z superabsorbentem, paroprzepuszczalne ("oddychające") na całej powierzchni, powłoka zewnętrzna i wewnętrzna włókninowa, dwie pary przylepcorzepów umożliwiających wielokrotne zapinanie i odpinanie, elastyczne ściągacze taliowe z przodu i z tyłu, elastyczne ściągacze udowe, elastyczne falbanki wewnętrzne zabezpieczające przed przeciekaniem, wskaźnik wilgotności, bezlateksowe, obwód pasa 100 – 150 cm, minimalna chłonność (według normy ISO 11948-1) 3,2 litra, 1 szt.</t>
  </si>
  <si>
    <t>Pieluchomajtki dla dorosłych stosowane przy ciężkiej inkontynencji moczu i kału: kształt anatomiczny, podwójny wkład chłonny, zabezpieczony przed przesuwaniem, z superabsorbentem, paroprzepuszczalne ("oddychające") na całej powierzchni, powłoka zewnętrzna i wewnętrzna włókninowa, co najmniej jedna para przylepcorzepów umożliwiających wielokrotne zapinanie i odpinanie, co najmniej jeden elastyczny ściągacz taliowy, elastyczne ściągacze udowe, elastyczne falbanki wewnętrzne zabezpieczające przed przeciekaniem, wskaźnik wilgotności, bezlateksowe, obwód pasa 100 – 150 cm, minimalna chłonność (według normy ISO 11948-1) 2,2 litra, 1 szt.</t>
  </si>
  <si>
    <t>Pieluchomajtki dla dorosłych stosowane przy ciężkiej inkontynencji moczu i kału: kształt anatomiczny, podwójny wkład chłonny, zabezpieczony przed przesuwaniem, z superabsorbentem, paroprzepuszczalne ("oddychające") na całej powierzchni, powłoka zewnętrzna i wewnętrzna włókninowa, dwie pary przylepcorzepów umożliwiających wielokrotne zapinanie i odpinanie, elastyczne ściągacze taliowe z przodu i z tyłu, elastyczne ściągacze udowe, elastyczne falbanki wewnętrzne zabezpieczające przed przeciekaniem, wskaźnik wilgotności, bezlateksowe, 130 – 170 cm, minimalna chłonność (według normy ISO 11948-1) 2,6 litra, 1 szt.</t>
  </si>
  <si>
    <t>Pieluchy anatomiczne dla dorosłych: podwójny, celulozowy wkład chłonny z superabsorbentem, paroprzepuszczalne ("oddychające") na całej powierzchni, obustronny elastyczny ściągacz pachwinowy, elastyczne falbanki wewnętrzne zabezpieczające przed wyciekiem, wskaźnik wilgotności, długość minimalna 66 cm, chłonność minimalna (według normy ISO 11948-1) 2 litry, 1 szt.</t>
  </si>
  <si>
    <t>Pieluszki dla noworodków o wadze 2 – 5 kg, 1 szt.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</si>
</sst>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5]General"/>
    <numFmt numFmtId="165" formatCode="#,##0.00\ &quot;zł&quot;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0"/>
      <color theme="1"/>
      <name val="Arial Narrow"/>
      <family val="2"/>
      <charset val="238"/>
    </font>
    <font>
      <b/>
      <sz val="9"/>
      <color rgb="FF000000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9"/>
      <color rgb="FF000000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000000"/>
      <name val="Arial Narrow"/>
      <family val="2"/>
      <charset val="238"/>
    </font>
    <font>
      <sz val="8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8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164" fontId="5" fillId="0" borderId="0" applyBorder="0" applyProtection="0"/>
  </cellStyleXfs>
  <cellXfs count="32">
    <xf numFmtId="0" fontId="0" fillId="0" borderId="0" xfId="0"/>
    <xf numFmtId="0" fontId="8" fillId="0" borderId="0" xfId="0" applyFont="1"/>
    <xf numFmtId="9" fontId="10" fillId="2" borderId="1" xfId="0" applyNumberFormat="1" applyFont="1" applyFill="1" applyBorder="1" applyAlignment="1">
      <alignment horizontal="center" vertical="center"/>
    </xf>
    <xf numFmtId="165" fontId="7" fillId="3" borderId="1" xfId="0" applyNumberFormat="1" applyFont="1" applyFill="1" applyBorder="1" applyAlignment="1">
      <alignment horizontal="right" vertical="center"/>
    </xf>
    <xf numFmtId="3" fontId="12" fillId="3" borderId="1" xfId="0" applyNumberFormat="1" applyFont="1" applyFill="1" applyBorder="1" applyAlignment="1">
      <alignment horizontal="right" vertical="center" indent="1"/>
    </xf>
    <xf numFmtId="165" fontId="12" fillId="3" borderId="1" xfId="0" applyNumberFormat="1" applyFont="1" applyFill="1" applyBorder="1" applyAlignment="1">
      <alignment horizontal="right" vertical="center"/>
    </xf>
    <xf numFmtId="0" fontId="9" fillId="0" borderId="0" xfId="0" applyFont="1"/>
    <xf numFmtId="0" fontId="8" fillId="4" borderId="0" xfId="0" applyFont="1" applyFill="1"/>
    <xf numFmtId="0" fontId="12" fillId="3" borderId="1" xfId="0" applyFont="1" applyFill="1" applyBorder="1" applyAlignment="1">
      <alignment horizontal="right" vertical="center" indent="1"/>
    </xf>
    <xf numFmtId="3" fontId="12" fillId="2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12" fillId="2" borderId="1" xfId="0" applyNumberFormat="1" applyFont="1" applyFill="1" applyBorder="1" applyAlignment="1" applyProtection="1">
      <alignment horizontal="right" vertical="center"/>
      <protection locked="0"/>
    </xf>
    <xf numFmtId="9" fontId="13" fillId="2" borderId="1" xfId="0" applyNumberFormat="1" applyFont="1" applyFill="1" applyBorder="1" applyAlignment="1" applyProtection="1">
      <alignment horizontal="center" vertical="center"/>
      <protection locked="0"/>
    </xf>
    <xf numFmtId="0" fontId="13" fillId="0" borderId="6" xfId="0" applyFont="1" applyBorder="1" applyAlignment="1">
      <alignment horizontal="center" vertical="center" wrapText="1"/>
    </xf>
    <xf numFmtId="49" fontId="13" fillId="2" borderId="8" xfId="0" applyNumberFormat="1" applyFont="1" applyFill="1" applyBorder="1" applyAlignment="1" applyProtection="1">
      <alignment horizontal="left" vertical="center" wrapText="1"/>
      <protection locked="0"/>
    </xf>
    <xf numFmtId="0" fontId="14" fillId="4" borderId="6" xfId="0" applyFont="1" applyFill="1" applyBorder="1" applyAlignment="1">
      <alignment vertical="top" wrapText="1"/>
    </xf>
    <xf numFmtId="3" fontId="16" fillId="4" borderId="1" xfId="0" applyNumberFormat="1" applyFont="1" applyFill="1" applyBorder="1" applyAlignment="1">
      <alignment horizontal="right" vertical="center" wrapText="1" indent="1"/>
    </xf>
    <xf numFmtId="49" fontId="15" fillId="0" borderId="0" xfId="0" applyNumberFormat="1" applyFont="1" applyAlignment="1">
      <alignment horizontal="left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5" borderId="9" xfId="0" applyFont="1" applyFill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right" vertical="center" wrapText="1" indent="1"/>
    </xf>
    <xf numFmtId="49" fontId="10" fillId="0" borderId="7" xfId="0" applyNumberFormat="1" applyFont="1" applyBorder="1" applyAlignment="1">
      <alignment horizontal="right" vertical="center" wrapText="1" indent="1"/>
    </xf>
    <xf numFmtId="49" fontId="10" fillId="0" borderId="10" xfId="0" applyNumberFormat="1" applyFont="1" applyBorder="1" applyAlignment="1">
      <alignment horizontal="right" vertical="center" wrapText="1" indent="1"/>
    </xf>
    <xf numFmtId="49" fontId="10" fillId="0" borderId="8" xfId="0" applyNumberFormat="1" applyFont="1" applyBorder="1" applyAlignment="1">
      <alignment horizontal="right" vertical="center" wrapText="1" indent="1"/>
    </xf>
    <xf numFmtId="0" fontId="6" fillId="0" borderId="0" xfId="0" applyFont="1" applyAlignment="1">
      <alignment horizontal="right" vertical="center"/>
    </xf>
    <xf numFmtId="0" fontId="12" fillId="5" borderId="2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 wrapText="1"/>
    </xf>
  </cellXfs>
  <cellStyles count="6">
    <cellStyle name="Excel Built-in Normal" xfId="5"/>
    <cellStyle name="Normalny" xfId="0" builtinId="0"/>
    <cellStyle name="Normalny 2" xfId="1"/>
    <cellStyle name="Normalny 3" xfId="3"/>
    <cellStyle name="Normalny 4" xfId="2"/>
    <cellStyle name="Normalny 5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tabSelected="1" view="pageBreakPreview" topLeftCell="A4" zoomScaleNormal="100" zoomScaleSheetLayoutView="100" workbookViewId="0">
      <selection activeCell="C12" sqref="C12"/>
    </sheetView>
  </sheetViews>
  <sheetFormatPr defaultRowHeight="13.5" x14ac:dyDescent="0.25"/>
  <cols>
    <col min="1" max="1" width="4.5703125" style="1" customWidth="1"/>
    <col min="2" max="2" width="68.140625" style="1" customWidth="1"/>
    <col min="3" max="3" width="9.140625" style="1"/>
    <col min="4" max="4" width="50.7109375" style="1" customWidth="1"/>
    <col min="5" max="5" width="9.85546875" style="1" customWidth="1"/>
    <col min="6" max="6" width="10" style="1" customWidth="1"/>
    <col min="7" max="7" width="10.140625" style="1" customWidth="1"/>
    <col min="8" max="8" width="10" style="1" bestFit="1" customWidth="1"/>
    <col min="9" max="9" width="5" style="1" customWidth="1"/>
    <col min="10" max="10" width="10.7109375" style="1" customWidth="1"/>
    <col min="11" max="16384" width="9.140625" style="1"/>
  </cols>
  <sheetData>
    <row r="1" spans="1:10" x14ac:dyDescent="0.25">
      <c r="A1" s="23" t="s">
        <v>3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x14ac:dyDescent="0.25">
      <c r="A2" s="23" t="s">
        <v>15</v>
      </c>
      <c r="B2" s="23"/>
      <c r="C2" s="23"/>
      <c r="D2" s="23"/>
      <c r="E2" s="23"/>
      <c r="F2" s="23"/>
      <c r="G2" s="23"/>
      <c r="H2" s="23"/>
      <c r="I2" s="23"/>
      <c r="J2" s="23"/>
    </row>
    <row r="4" spans="1:10" s="7" customFormat="1" ht="13.5" customHeight="1" x14ac:dyDescent="0.25">
      <c r="A4" s="24" t="s">
        <v>6</v>
      </c>
      <c r="B4" s="27" t="s">
        <v>4</v>
      </c>
      <c r="C4" s="28"/>
      <c r="D4" s="30" t="s">
        <v>5</v>
      </c>
      <c r="E4" s="30"/>
      <c r="F4" s="30"/>
      <c r="G4" s="30"/>
      <c r="H4" s="30"/>
      <c r="I4" s="30"/>
      <c r="J4" s="30"/>
    </row>
    <row r="5" spans="1:10" s="7" customFormat="1" ht="13.5" customHeight="1" x14ac:dyDescent="0.25">
      <c r="A5" s="25"/>
      <c r="B5" s="29" t="s">
        <v>2</v>
      </c>
      <c r="C5" s="17" t="s">
        <v>8</v>
      </c>
      <c r="D5" s="31" t="s">
        <v>14</v>
      </c>
      <c r="E5" s="29" t="s">
        <v>10</v>
      </c>
      <c r="F5" s="29" t="s">
        <v>11</v>
      </c>
      <c r="G5" s="29" t="s">
        <v>9</v>
      </c>
      <c r="H5" s="29" t="s">
        <v>0</v>
      </c>
      <c r="I5" s="29" t="s">
        <v>7</v>
      </c>
      <c r="J5" s="29" t="s">
        <v>1</v>
      </c>
    </row>
    <row r="6" spans="1:10" s="7" customFormat="1" ht="13.5" customHeight="1" x14ac:dyDescent="0.25">
      <c r="A6" s="25"/>
      <c r="B6" s="29"/>
      <c r="C6" s="18"/>
      <c r="D6" s="31"/>
      <c r="E6" s="29"/>
      <c r="F6" s="29"/>
      <c r="G6" s="29"/>
      <c r="H6" s="29"/>
      <c r="I6" s="29"/>
      <c r="J6" s="29"/>
    </row>
    <row r="7" spans="1:10" s="7" customFormat="1" ht="13.5" customHeight="1" x14ac:dyDescent="0.25">
      <c r="A7" s="25"/>
      <c r="B7" s="29"/>
      <c r="C7" s="18"/>
      <c r="D7" s="31"/>
      <c r="E7" s="29"/>
      <c r="F7" s="29"/>
      <c r="G7" s="29"/>
      <c r="H7" s="29"/>
      <c r="I7" s="29"/>
      <c r="J7" s="29"/>
    </row>
    <row r="8" spans="1:10" s="7" customFormat="1" ht="13.5" customHeight="1" x14ac:dyDescent="0.25">
      <c r="A8" s="26"/>
      <c r="B8" s="24"/>
      <c r="C8" s="18"/>
      <c r="D8" s="31"/>
      <c r="E8" s="29"/>
      <c r="F8" s="29"/>
      <c r="G8" s="29"/>
      <c r="H8" s="29"/>
      <c r="I8" s="29"/>
      <c r="J8" s="29"/>
    </row>
    <row r="9" spans="1:10" ht="89.25" x14ac:dyDescent="0.25">
      <c r="A9" s="12">
        <v>1</v>
      </c>
      <c r="B9" s="14" t="s">
        <v>17</v>
      </c>
      <c r="C9" s="15">
        <v>63000</v>
      </c>
      <c r="D9" s="13"/>
      <c r="E9" s="9"/>
      <c r="F9" s="4" t="str">
        <f t="shared" ref="F9:F13" si="0">IF(E9=0,"",CEILING(C9/E9,1))</f>
        <v/>
      </c>
      <c r="G9" s="10"/>
      <c r="H9" s="5" t="str">
        <f>IF(E9=0,"",F9*G9)</f>
        <v/>
      </c>
      <c r="I9" s="11">
        <v>0.08</v>
      </c>
      <c r="J9" s="5" t="str">
        <f>IF(E9=0,"",H9+(H9*I9))</f>
        <v/>
      </c>
    </row>
    <row r="10" spans="1:10" ht="76.5" customHeight="1" x14ac:dyDescent="0.25">
      <c r="A10" s="12">
        <v>2</v>
      </c>
      <c r="B10" s="14" t="s">
        <v>18</v>
      </c>
      <c r="C10" s="15">
        <v>22500</v>
      </c>
      <c r="D10" s="13"/>
      <c r="E10" s="9"/>
      <c r="F10" s="4" t="str">
        <f t="shared" si="0"/>
        <v/>
      </c>
      <c r="G10" s="10"/>
      <c r="H10" s="5" t="str">
        <f t="shared" ref="H10:H13" si="1">IF(E10=0,"",F10*G10)</f>
        <v/>
      </c>
      <c r="I10" s="11">
        <v>0.08</v>
      </c>
      <c r="J10" s="5" t="str">
        <f t="shared" ref="J10:J13" si="2">IF(E10=0,"",H10+(H10*I10))</f>
        <v/>
      </c>
    </row>
    <row r="11" spans="1:10" ht="77.25" customHeight="1" x14ac:dyDescent="0.25">
      <c r="A11" s="12">
        <v>3</v>
      </c>
      <c r="B11" s="14" t="s">
        <v>19</v>
      </c>
      <c r="C11" s="15">
        <v>13500</v>
      </c>
      <c r="D11" s="13"/>
      <c r="E11" s="9"/>
      <c r="F11" s="8" t="str">
        <f t="shared" si="0"/>
        <v/>
      </c>
      <c r="G11" s="10"/>
      <c r="H11" s="5" t="str">
        <f>IF(E11=0,"",F11*G11)</f>
        <v/>
      </c>
      <c r="I11" s="11">
        <v>0.08</v>
      </c>
      <c r="J11" s="5" t="str">
        <f t="shared" si="2"/>
        <v/>
      </c>
    </row>
    <row r="12" spans="1:10" ht="51" x14ac:dyDescent="0.25">
      <c r="A12" s="12">
        <v>4</v>
      </c>
      <c r="B12" s="14" t="s">
        <v>20</v>
      </c>
      <c r="C12" s="15">
        <v>108000</v>
      </c>
      <c r="D12" s="13"/>
      <c r="E12" s="9"/>
      <c r="F12" s="8" t="str">
        <f t="shared" si="0"/>
        <v/>
      </c>
      <c r="G12" s="10"/>
      <c r="H12" s="5" t="str">
        <f t="shared" si="1"/>
        <v/>
      </c>
      <c r="I12" s="11">
        <v>0.08</v>
      </c>
      <c r="J12" s="5" t="str">
        <f t="shared" si="2"/>
        <v/>
      </c>
    </row>
    <row r="13" spans="1:10" ht="27" customHeight="1" x14ac:dyDescent="0.25">
      <c r="A13" s="12">
        <v>5</v>
      </c>
      <c r="B13" s="14" t="s">
        <v>21</v>
      </c>
      <c r="C13" s="15">
        <v>1170</v>
      </c>
      <c r="D13" s="13"/>
      <c r="E13" s="9"/>
      <c r="F13" s="8" t="str">
        <f t="shared" si="0"/>
        <v/>
      </c>
      <c r="G13" s="10"/>
      <c r="H13" s="5" t="str">
        <f t="shared" si="1"/>
        <v/>
      </c>
      <c r="I13" s="11">
        <v>0.08</v>
      </c>
      <c r="J13" s="5" t="str">
        <f t="shared" si="2"/>
        <v/>
      </c>
    </row>
    <row r="14" spans="1:10" ht="13.5" customHeight="1" x14ac:dyDescent="0.25">
      <c r="A14" s="19" t="s">
        <v>12</v>
      </c>
      <c r="B14" s="20"/>
      <c r="C14" s="21"/>
      <c r="D14" s="20"/>
      <c r="E14" s="20"/>
      <c r="F14" s="20"/>
      <c r="G14" s="22"/>
      <c r="H14" s="3">
        <f>SUM(H9:H13)</f>
        <v>0</v>
      </c>
      <c r="I14" s="2"/>
      <c r="J14" s="3">
        <f>SUM(J9:J13)</f>
        <v>0</v>
      </c>
    </row>
    <row r="16" spans="1:10" x14ac:dyDescent="0.25">
      <c r="B16" s="6" t="s">
        <v>13</v>
      </c>
    </row>
    <row r="17" spans="2:10" ht="27" customHeight="1" x14ac:dyDescent="0.25">
      <c r="B17" s="16" t="s">
        <v>16</v>
      </c>
      <c r="C17" s="16"/>
      <c r="D17" s="16"/>
      <c r="E17" s="16"/>
      <c r="F17" s="16"/>
      <c r="G17" s="16"/>
      <c r="H17" s="16"/>
      <c r="I17" s="16"/>
      <c r="J17" s="16"/>
    </row>
  </sheetData>
  <sheetProtection password="DDCC" sheet="1" objects="1" scenarios="1"/>
  <mergeCells count="16">
    <mergeCell ref="B17:J17"/>
    <mergeCell ref="C5:C8"/>
    <mergeCell ref="A14:G14"/>
    <mergeCell ref="A1:J1"/>
    <mergeCell ref="A2:J2"/>
    <mergeCell ref="A4:A8"/>
    <mergeCell ref="B4:C4"/>
    <mergeCell ref="B5:B8"/>
    <mergeCell ref="J5:J8"/>
    <mergeCell ref="D4:J4"/>
    <mergeCell ref="D5:D8"/>
    <mergeCell ref="E5:E8"/>
    <mergeCell ref="F5:F8"/>
    <mergeCell ref="G5:G8"/>
    <mergeCell ref="H5:H8"/>
    <mergeCell ref="I5:I8"/>
  </mergeCells>
  <pageMargins left="0.70866141732283472" right="0.70866141732283472" top="0.35433070866141736" bottom="0.35433070866141736" header="0.31496062992125984" footer="0.31496062992125984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P1</vt:lpstr>
      <vt:lpstr>'P1'!Obszar_wydruku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2021-03-23T08:24:43Z</dcterms:modified>
</cp:coreProperties>
</file>