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DDCC" lockStructure="1"/>
  <bookViews>
    <workbookView xWindow="240" yWindow="225" windowWidth="14805" windowHeight="7890" tabRatio="755" activeTab="23"/>
  </bookViews>
  <sheets>
    <sheet name="P1" sheetId="78" r:id="rId1"/>
    <sheet name="P2" sheetId="79" r:id="rId2"/>
    <sheet name="P3" sheetId="80" r:id="rId3"/>
    <sheet name="P4" sheetId="81" r:id="rId4"/>
    <sheet name="P5" sheetId="82" r:id="rId5"/>
    <sheet name="P6" sheetId="83" r:id="rId6"/>
    <sheet name="P7" sheetId="84" r:id="rId7"/>
    <sheet name="P8" sheetId="85" r:id="rId8"/>
    <sheet name="P9" sheetId="86" r:id="rId9"/>
    <sheet name="P10" sheetId="94" r:id="rId10"/>
    <sheet name="P11" sheetId="93" r:id="rId11"/>
    <sheet name="P12" sheetId="92" r:id="rId12"/>
    <sheet name="P13" sheetId="91" r:id="rId13"/>
    <sheet name="P14" sheetId="90" r:id="rId14"/>
    <sheet name="P15" sheetId="87" r:id="rId15"/>
    <sheet name="P16" sheetId="89" r:id="rId16"/>
    <sheet name="P17" sheetId="88" r:id="rId17"/>
    <sheet name="P18" sheetId="95" r:id="rId18"/>
    <sheet name="P19" sheetId="96" r:id="rId19"/>
    <sheet name="P20" sheetId="97" r:id="rId20"/>
    <sheet name="P21" sheetId="101" r:id="rId21"/>
    <sheet name="P22" sheetId="98" r:id="rId22"/>
    <sheet name="P23" sheetId="99" r:id="rId23"/>
    <sheet name="P24" sheetId="100" r:id="rId24"/>
  </sheets>
  <definedNames>
    <definedName name="_xlnm.Print_Area" localSheetId="0">'P1'!$A$1:$M$51</definedName>
    <definedName name="_xlnm.Print_Area" localSheetId="9">'P10'!$A$1:$M$16</definedName>
    <definedName name="_xlnm.Print_Area" localSheetId="10">'P11'!$A$1:$M$41</definedName>
    <definedName name="_xlnm.Print_Area" localSheetId="11">'P12'!$A$1:$M$47</definedName>
    <definedName name="_xlnm.Print_Area" localSheetId="12">'P13'!$A$1:$M$16</definedName>
    <definedName name="_xlnm.Print_Area" localSheetId="13">'P14'!$A$1:$M$46</definedName>
    <definedName name="_xlnm.Print_Area" localSheetId="14">'P15'!$A$1:$M$33</definedName>
    <definedName name="_xlnm.Print_Area" localSheetId="15">'P16'!$A$1:$M$22</definedName>
    <definedName name="_xlnm.Print_Area" localSheetId="16">'P17'!$A$1:$M$176</definedName>
    <definedName name="_xlnm.Print_Area" localSheetId="17">'P18'!$A$1:$M$42</definedName>
    <definedName name="_xlnm.Print_Area" localSheetId="18">'P19'!$A$1:$M$18</definedName>
    <definedName name="_xlnm.Print_Area" localSheetId="1">'P2'!$A$1:$M$30</definedName>
    <definedName name="_xlnm.Print_Area" localSheetId="19">'P20'!$A$1:$M$17</definedName>
    <definedName name="_xlnm.Print_Area" localSheetId="20">'P21'!$A$1:$M$16</definedName>
    <definedName name="_xlnm.Print_Area" localSheetId="21">'P22'!$A$1:$M$52</definedName>
    <definedName name="_xlnm.Print_Area" localSheetId="22">'P23'!$A$1:$M$22</definedName>
    <definedName name="_xlnm.Print_Area" localSheetId="23">'P24'!$A$1:$M$23</definedName>
    <definedName name="_xlnm.Print_Area" localSheetId="2">'P3'!$A$1:$M$46</definedName>
    <definedName name="_xlnm.Print_Area" localSheetId="3">'P4'!$A$1:$M$30</definedName>
    <definedName name="_xlnm.Print_Area" localSheetId="4">'P5'!$A$1:$M$44</definedName>
    <definedName name="_xlnm.Print_Area" localSheetId="5">'P6'!$A$1:$M$62</definedName>
    <definedName name="_xlnm.Print_Area" localSheetId="6">'P7'!$A$1:$M$25</definedName>
    <definedName name="_xlnm.Print_Area" localSheetId="7">'P8'!$A$1:$M$42</definedName>
    <definedName name="_xlnm.Print_Area" localSheetId="8">'P9'!$A$1:$M$31</definedName>
  </definedNames>
  <calcPr calcId="145621"/>
</workbook>
</file>

<file path=xl/calcChain.xml><?xml version="1.0" encoding="utf-8"?>
<calcChain xmlns="http://schemas.openxmlformats.org/spreadsheetml/2006/main">
  <c r="I11" i="100" l="1"/>
  <c r="I12" i="100"/>
  <c r="I13" i="100"/>
  <c r="I14" i="100"/>
  <c r="I15" i="100"/>
  <c r="I16" i="100"/>
  <c r="I17" i="100"/>
  <c r="M10" i="101" l="1"/>
  <c r="M11" i="101" s="1"/>
  <c r="K10" i="101"/>
  <c r="K11" i="101" s="1"/>
  <c r="I10" i="101"/>
  <c r="K47" i="98" l="1"/>
  <c r="I35" i="98"/>
  <c r="K35" i="98"/>
  <c r="M35" i="98"/>
  <c r="I36" i="98"/>
  <c r="K36" i="98"/>
  <c r="M36" i="98"/>
  <c r="I37" i="98"/>
  <c r="K37" i="98"/>
  <c r="M37" i="98"/>
  <c r="I38" i="98"/>
  <c r="K38" i="98"/>
  <c r="M38" i="98"/>
  <c r="I39" i="98"/>
  <c r="K39" i="98"/>
  <c r="M39" i="98"/>
  <c r="I40" i="98"/>
  <c r="K40" i="98"/>
  <c r="M40" i="98"/>
  <c r="I41" i="98"/>
  <c r="K41" i="98"/>
  <c r="M41" i="98"/>
  <c r="I42" i="98"/>
  <c r="K42" i="98"/>
  <c r="M42" i="98"/>
  <c r="I43" i="98"/>
  <c r="K43" i="98"/>
  <c r="M43" i="98"/>
  <c r="I44" i="98"/>
  <c r="K44" i="98"/>
  <c r="M44" i="98"/>
  <c r="I45" i="98"/>
  <c r="K45" i="98"/>
  <c r="M45" i="98"/>
  <c r="I46" i="98"/>
  <c r="K46" i="98"/>
  <c r="M46" i="98"/>
  <c r="I22" i="88"/>
  <c r="K22" i="88"/>
  <c r="M22" i="88"/>
  <c r="I23" i="88"/>
  <c r="K23" i="88"/>
  <c r="M23" i="88"/>
  <c r="I24" i="88"/>
  <c r="K24" i="88"/>
  <c r="M24" i="88"/>
  <c r="I25" i="88"/>
  <c r="K25" i="88"/>
  <c r="M25" i="88"/>
  <c r="I26" i="88"/>
  <c r="K26" i="88"/>
  <c r="M26" i="88"/>
  <c r="I27" i="88"/>
  <c r="K27" i="88"/>
  <c r="M27" i="88"/>
  <c r="I28" i="88"/>
  <c r="K28" i="88"/>
  <c r="M28" i="88"/>
  <c r="I29" i="88"/>
  <c r="K29" i="88"/>
  <c r="M29" i="88"/>
  <c r="I30" i="88"/>
  <c r="K30" i="88"/>
  <c r="M30" i="88"/>
  <c r="I31" i="88"/>
  <c r="K31" i="88"/>
  <c r="M31" i="88"/>
  <c r="I32" i="88"/>
  <c r="K32" i="88"/>
  <c r="M32" i="88"/>
  <c r="I33" i="88"/>
  <c r="K33" i="88"/>
  <c r="M33" i="88"/>
  <c r="I34" i="88"/>
  <c r="K34" i="88"/>
  <c r="M34" i="88"/>
  <c r="I35" i="88"/>
  <c r="K35" i="88"/>
  <c r="M35" i="88"/>
  <c r="I36" i="88"/>
  <c r="K36" i="88"/>
  <c r="M36" i="88"/>
  <c r="I37" i="88"/>
  <c r="K37" i="88"/>
  <c r="M37" i="88"/>
  <c r="I38" i="88"/>
  <c r="K38" i="88"/>
  <c r="M38" i="88"/>
  <c r="I39" i="88"/>
  <c r="K39" i="88"/>
  <c r="M39" i="88"/>
  <c r="I40" i="88"/>
  <c r="K40" i="88"/>
  <c r="M40" i="88"/>
  <c r="I41" i="88"/>
  <c r="K41" i="88"/>
  <c r="M41" i="88"/>
  <c r="I42" i="88"/>
  <c r="K42" i="88"/>
  <c r="M42" i="88"/>
  <c r="I43" i="88"/>
  <c r="K43" i="88"/>
  <c r="M43" i="88"/>
  <c r="I44" i="88"/>
  <c r="K44" i="88"/>
  <c r="M44" i="88"/>
  <c r="I45" i="88"/>
  <c r="K45" i="88"/>
  <c r="M45" i="88"/>
  <c r="I46" i="88"/>
  <c r="K46" i="88"/>
  <c r="M46" i="88"/>
  <c r="I47" i="88"/>
  <c r="K47" i="88"/>
  <c r="M47" i="88"/>
  <c r="I48" i="88"/>
  <c r="K48" i="88"/>
  <c r="M48" i="88"/>
  <c r="I49" i="88"/>
  <c r="K49" i="88"/>
  <c r="M49" i="88"/>
  <c r="I50" i="88"/>
  <c r="K50" i="88"/>
  <c r="M50" i="88"/>
  <c r="I51" i="88"/>
  <c r="K51" i="88"/>
  <c r="M51" i="88"/>
  <c r="I52" i="88"/>
  <c r="K52" i="88"/>
  <c r="M52" i="88"/>
  <c r="I53" i="88"/>
  <c r="K53" i="88"/>
  <c r="M53" i="88"/>
  <c r="I54" i="88"/>
  <c r="K54" i="88"/>
  <c r="M54" i="88"/>
  <c r="I55" i="88"/>
  <c r="K55" i="88"/>
  <c r="M55" i="88"/>
  <c r="I56" i="88"/>
  <c r="K56" i="88"/>
  <c r="M56" i="88"/>
  <c r="I57" i="88"/>
  <c r="K57" i="88"/>
  <c r="M57" i="88"/>
  <c r="I58" i="88"/>
  <c r="K58" i="88"/>
  <c r="M58" i="88"/>
  <c r="I59" i="88"/>
  <c r="K59" i="88"/>
  <c r="M59" i="88"/>
  <c r="I60" i="88"/>
  <c r="K60" i="88"/>
  <c r="M60" i="88"/>
  <c r="I61" i="88"/>
  <c r="K61" i="88"/>
  <c r="M61" i="88"/>
  <c r="I62" i="88"/>
  <c r="K62" i="88"/>
  <c r="M62" i="88"/>
  <c r="I63" i="88"/>
  <c r="K63" i="88"/>
  <c r="M63" i="88"/>
  <c r="I64" i="88"/>
  <c r="K64" i="88"/>
  <c r="M64" i="88"/>
  <c r="I65" i="88"/>
  <c r="K65" i="88"/>
  <c r="M65" i="88"/>
  <c r="I66" i="88"/>
  <c r="K66" i="88"/>
  <c r="M66" i="88"/>
  <c r="I67" i="88"/>
  <c r="K67" i="88"/>
  <c r="M67" i="88"/>
  <c r="I68" i="88"/>
  <c r="K68" i="88"/>
  <c r="M68" i="88"/>
  <c r="I69" i="88"/>
  <c r="K69" i="88"/>
  <c r="M69" i="88"/>
  <c r="I70" i="88"/>
  <c r="K70" i="88"/>
  <c r="M70" i="88"/>
  <c r="I71" i="88"/>
  <c r="K71" i="88"/>
  <c r="M71" i="88"/>
  <c r="I72" i="88"/>
  <c r="K72" i="88"/>
  <c r="M72" i="88"/>
  <c r="I73" i="88"/>
  <c r="K73" i="88"/>
  <c r="M73" i="88"/>
  <c r="I74" i="88"/>
  <c r="K74" i="88"/>
  <c r="M74" i="88"/>
  <c r="I75" i="88"/>
  <c r="K75" i="88"/>
  <c r="M75" i="88"/>
  <c r="I76" i="88"/>
  <c r="K76" i="88"/>
  <c r="M76" i="88"/>
  <c r="I77" i="88"/>
  <c r="K77" i="88"/>
  <c r="M77" i="88"/>
  <c r="I78" i="88"/>
  <c r="K78" i="88"/>
  <c r="M78" i="88"/>
  <c r="I79" i="88"/>
  <c r="K79" i="88"/>
  <c r="M79" i="88"/>
  <c r="I80" i="88"/>
  <c r="K80" i="88"/>
  <c r="M80" i="88"/>
  <c r="I81" i="88"/>
  <c r="K81" i="88"/>
  <c r="M81" i="88"/>
  <c r="I82" i="88"/>
  <c r="K82" i="88"/>
  <c r="M82" i="88"/>
  <c r="I83" i="88"/>
  <c r="K83" i="88"/>
  <c r="M83" i="88"/>
  <c r="I84" i="88"/>
  <c r="K84" i="88"/>
  <c r="M84" i="88"/>
  <c r="I85" i="88"/>
  <c r="K85" i="88"/>
  <c r="M85" i="88"/>
  <c r="I86" i="88"/>
  <c r="K86" i="88"/>
  <c r="M86" i="88"/>
  <c r="I87" i="88"/>
  <c r="K87" i="88"/>
  <c r="M87" i="88"/>
  <c r="I88" i="88"/>
  <c r="K88" i="88"/>
  <c r="M88" i="88"/>
  <c r="I89" i="88"/>
  <c r="K89" i="88"/>
  <c r="M89" i="88"/>
  <c r="I90" i="88"/>
  <c r="K90" i="88"/>
  <c r="M90" i="88"/>
  <c r="I91" i="88"/>
  <c r="K91" i="88"/>
  <c r="M91" i="88"/>
  <c r="I92" i="88"/>
  <c r="K92" i="88"/>
  <c r="M92" i="88"/>
  <c r="I93" i="88"/>
  <c r="K93" i="88"/>
  <c r="M93" i="88"/>
  <c r="I94" i="88"/>
  <c r="K94" i="88"/>
  <c r="M94" i="88"/>
  <c r="I95" i="88"/>
  <c r="K95" i="88"/>
  <c r="M95" i="88"/>
  <c r="I96" i="88"/>
  <c r="K96" i="88"/>
  <c r="M96" i="88"/>
  <c r="I97" i="88"/>
  <c r="K97" i="88"/>
  <c r="M97" i="88"/>
  <c r="I98" i="88"/>
  <c r="K98" i="88"/>
  <c r="M98" i="88"/>
  <c r="I99" i="88"/>
  <c r="K99" i="88"/>
  <c r="M99" i="88"/>
  <c r="I100" i="88"/>
  <c r="K100" i="88"/>
  <c r="M100" i="88"/>
  <c r="I101" i="88"/>
  <c r="K101" i="88"/>
  <c r="M101" i="88"/>
  <c r="I102" i="88"/>
  <c r="K102" i="88"/>
  <c r="M102" i="88"/>
  <c r="I103" i="88"/>
  <c r="K103" i="88"/>
  <c r="M103" i="88"/>
  <c r="I104" i="88"/>
  <c r="K104" i="88"/>
  <c r="M104" i="88"/>
  <c r="I105" i="88"/>
  <c r="K105" i="88"/>
  <c r="M105" i="88"/>
  <c r="I106" i="88"/>
  <c r="K106" i="88"/>
  <c r="M106" i="88"/>
  <c r="I107" i="88"/>
  <c r="K107" i="88"/>
  <c r="M107" i="88"/>
  <c r="I108" i="88"/>
  <c r="K108" i="88"/>
  <c r="M108" i="88"/>
  <c r="I109" i="88"/>
  <c r="K109" i="88"/>
  <c r="M109" i="88"/>
  <c r="I110" i="88"/>
  <c r="K110" i="88"/>
  <c r="M110" i="88"/>
  <c r="I111" i="88"/>
  <c r="K111" i="88"/>
  <c r="M111" i="88"/>
  <c r="I112" i="88"/>
  <c r="K112" i="88"/>
  <c r="M112" i="88"/>
  <c r="I113" i="88"/>
  <c r="K113" i="88"/>
  <c r="M113" i="88"/>
  <c r="I114" i="88"/>
  <c r="K114" i="88"/>
  <c r="M114" i="88"/>
  <c r="I115" i="88"/>
  <c r="K115" i="88"/>
  <c r="M115" i="88"/>
  <c r="I116" i="88"/>
  <c r="K116" i="88"/>
  <c r="M116" i="88"/>
  <c r="I117" i="88"/>
  <c r="K117" i="88"/>
  <c r="M117" i="88"/>
  <c r="I118" i="88"/>
  <c r="K118" i="88"/>
  <c r="M118" i="88"/>
  <c r="I119" i="88"/>
  <c r="K119" i="88"/>
  <c r="M119" i="88"/>
  <c r="I120" i="88"/>
  <c r="K120" i="88"/>
  <c r="M120" i="88"/>
  <c r="I121" i="88"/>
  <c r="K121" i="88"/>
  <c r="M121" i="88"/>
  <c r="I122" i="88"/>
  <c r="K122" i="88"/>
  <c r="M122" i="88"/>
  <c r="I123" i="88"/>
  <c r="K123" i="88"/>
  <c r="M123" i="88"/>
  <c r="I124" i="88"/>
  <c r="K124" i="88"/>
  <c r="M124" i="88"/>
  <c r="I125" i="88"/>
  <c r="K125" i="88"/>
  <c r="M125" i="88"/>
  <c r="I126" i="88"/>
  <c r="K126" i="88"/>
  <c r="M126" i="88"/>
  <c r="I127" i="88"/>
  <c r="K127" i="88"/>
  <c r="M127" i="88"/>
  <c r="I128" i="88"/>
  <c r="K128" i="88"/>
  <c r="M128" i="88"/>
  <c r="I129" i="88"/>
  <c r="K129" i="88"/>
  <c r="M129" i="88"/>
  <c r="I130" i="88"/>
  <c r="K130" i="88"/>
  <c r="M130" i="88"/>
  <c r="I131" i="88"/>
  <c r="K131" i="88"/>
  <c r="M131" i="88"/>
  <c r="I132" i="88"/>
  <c r="K132" i="88"/>
  <c r="M132" i="88"/>
  <c r="I133" i="88"/>
  <c r="K133" i="88"/>
  <c r="M133" i="88"/>
  <c r="I134" i="88"/>
  <c r="K134" i="88"/>
  <c r="M134" i="88"/>
  <c r="I135" i="88"/>
  <c r="K135" i="88"/>
  <c r="M135" i="88"/>
  <c r="I136" i="88"/>
  <c r="K136" i="88"/>
  <c r="M136" i="88"/>
  <c r="I137" i="88"/>
  <c r="K137" i="88"/>
  <c r="M137" i="88"/>
  <c r="I138" i="88"/>
  <c r="K138" i="88"/>
  <c r="M138" i="88"/>
  <c r="I139" i="88"/>
  <c r="K139" i="88"/>
  <c r="M139" i="88"/>
  <c r="I140" i="88"/>
  <c r="K140" i="88"/>
  <c r="M140" i="88"/>
  <c r="I141" i="88"/>
  <c r="K141" i="88"/>
  <c r="M141" i="88"/>
  <c r="I142" i="88"/>
  <c r="K142" i="88"/>
  <c r="M142" i="88"/>
  <c r="I143" i="88"/>
  <c r="K143" i="88"/>
  <c r="M143" i="88"/>
  <c r="I144" i="88"/>
  <c r="K144" i="88"/>
  <c r="M144" i="88"/>
  <c r="I145" i="88"/>
  <c r="K145" i="88"/>
  <c r="M145" i="88"/>
  <c r="I146" i="88"/>
  <c r="K146" i="88"/>
  <c r="M146" i="88"/>
  <c r="I147" i="88"/>
  <c r="K147" i="88"/>
  <c r="M147" i="88"/>
  <c r="I148" i="88"/>
  <c r="K148" i="88"/>
  <c r="M148" i="88"/>
  <c r="I149" i="88"/>
  <c r="K149" i="88"/>
  <c r="M149" i="88"/>
  <c r="I150" i="88"/>
  <c r="K150" i="88"/>
  <c r="M150" i="88"/>
  <c r="I151" i="88"/>
  <c r="K151" i="88"/>
  <c r="M151" i="88"/>
  <c r="I152" i="88"/>
  <c r="K152" i="88"/>
  <c r="M152" i="88"/>
  <c r="I153" i="88"/>
  <c r="K153" i="88"/>
  <c r="M153" i="88"/>
  <c r="I154" i="88"/>
  <c r="K154" i="88"/>
  <c r="M154" i="88"/>
  <c r="I155" i="88"/>
  <c r="K155" i="88"/>
  <c r="M155" i="88"/>
  <c r="I156" i="88"/>
  <c r="K156" i="88"/>
  <c r="M156" i="88"/>
  <c r="I157" i="88"/>
  <c r="K157" i="88"/>
  <c r="M157" i="88"/>
  <c r="I158" i="88"/>
  <c r="K158" i="88"/>
  <c r="M158" i="88"/>
  <c r="I159" i="88"/>
  <c r="K159" i="88"/>
  <c r="M159" i="88"/>
  <c r="I160" i="88"/>
  <c r="K160" i="88"/>
  <c r="M160" i="88"/>
  <c r="I161" i="88"/>
  <c r="K161" i="88"/>
  <c r="M161" i="88"/>
  <c r="I162" i="88"/>
  <c r="K162" i="88"/>
  <c r="M162" i="88"/>
  <c r="I163" i="88"/>
  <c r="K163" i="88"/>
  <c r="M163" i="88"/>
  <c r="I164" i="88"/>
  <c r="K164" i="88"/>
  <c r="M164" i="88"/>
  <c r="I165" i="88"/>
  <c r="K165" i="88"/>
  <c r="M165" i="88"/>
  <c r="I166" i="88"/>
  <c r="K166" i="88"/>
  <c r="M166" i="88"/>
  <c r="I167" i="88"/>
  <c r="K167" i="88"/>
  <c r="M167" i="88"/>
  <c r="I168" i="88"/>
  <c r="K168" i="88"/>
  <c r="M168" i="88"/>
  <c r="I169" i="88"/>
  <c r="K169" i="88"/>
  <c r="M169" i="88"/>
  <c r="I170" i="88"/>
  <c r="K170" i="88"/>
  <c r="M170" i="88"/>
  <c r="I40" i="80"/>
  <c r="K40" i="80"/>
  <c r="M40" i="80"/>
  <c r="I52" i="83"/>
  <c r="K52" i="83"/>
  <c r="M52" i="83"/>
  <c r="I53" i="83"/>
  <c r="K53" i="83"/>
  <c r="M53" i="83"/>
  <c r="I54" i="83"/>
  <c r="K54" i="83"/>
  <c r="M54" i="83"/>
  <c r="I55" i="83"/>
  <c r="K55" i="83"/>
  <c r="M55" i="83"/>
  <c r="I56" i="83"/>
  <c r="K56" i="83"/>
  <c r="M56" i="83"/>
  <c r="I39" i="92"/>
  <c r="K39" i="92"/>
  <c r="M39" i="92"/>
  <c r="I40" i="92"/>
  <c r="K40" i="92"/>
  <c r="M40" i="92"/>
  <c r="I41" i="92"/>
  <c r="K41" i="92"/>
  <c r="M41" i="92"/>
  <c r="I40" i="90"/>
  <c r="M40" i="90"/>
  <c r="K40" i="90"/>
  <c r="K17" i="100" l="1"/>
  <c r="M17" i="100" s="1"/>
  <c r="M16" i="100"/>
  <c r="K16" i="100"/>
  <c r="M15" i="100"/>
  <c r="K15" i="100"/>
  <c r="M14" i="100"/>
  <c r="K14" i="100"/>
  <c r="M13" i="100"/>
  <c r="K13" i="100"/>
  <c r="M12" i="100"/>
  <c r="K12" i="100"/>
  <c r="K11" i="100"/>
  <c r="M11" i="100" s="1"/>
  <c r="I10" i="100"/>
  <c r="K10" i="100" s="1"/>
  <c r="M16" i="99"/>
  <c r="K16" i="99"/>
  <c r="I16" i="99"/>
  <c r="M15" i="99"/>
  <c r="K15" i="99"/>
  <c r="I15" i="99"/>
  <c r="M14" i="99"/>
  <c r="K14" i="99"/>
  <c r="I14" i="99"/>
  <c r="M13" i="99"/>
  <c r="K13" i="99"/>
  <c r="I13" i="99"/>
  <c r="M12" i="99"/>
  <c r="K12" i="99"/>
  <c r="I12" i="99"/>
  <c r="M11" i="99"/>
  <c r="K11" i="99"/>
  <c r="I11" i="99"/>
  <c r="M10" i="99"/>
  <c r="K10" i="99"/>
  <c r="K17" i="99" s="1"/>
  <c r="I10" i="99"/>
  <c r="M34" i="98"/>
  <c r="K34" i="98"/>
  <c r="I34" i="98"/>
  <c r="M33" i="98"/>
  <c r="K33" i="98"/>
  <c r="I33" i="98"/>
  <c r="M32" i="98"/>
  <c r="K32" i="98"/>
  <c r="I32" i="98"/>
  <c r="M31" i="98"/>
  <c r="K31" i="98"/>
  <c r="I31" i="98"/>
  <c r="M30" i="98"/>
  <c r="K30" i="98"/>
  <c r="I30" i="98"/>
  <c r="M29" i="98"/>
  <c r="K29" i="98"/>
  <c r="I29" i="98"/>
  <c r="M28" i="98"/>
  <c r="K28" i="98"/>
  <c r="I28" i="98"/>
  <c r="M27" i="98"/>
  <c r="K27" i="98"/>
  <c r="I27" i="98"/>
  <c r="M26" i="98"/>
  <c r="K26" i="98"/>
  <c r="I26" i="98"/>
  <c r="M25" i="98"/>
  <c r="K25" i="98"/>
  <c r="I25" i="98"/>
  <c r="M24" i="98"/>
  <c r="K24" i="98"/>
  <c r="I24" i="98"/>
  <c r="M23" i="98"/>
  <c r="K23" i="98"/>
  <c r="I23" i="98"/>
  <c r="M22" i="98"/>
  <c r="K22" i="98"/>
  <c r="I22" i="98"/>
  <c r="M21" i="98"/>
  <c r="K21" i="98"/>
  <c r="I21" i="98"/>
  <c r="M20" i="98"/>
  <c r="K20" i="98"/>
  <c r="I20" i="98"/>
  <c r="M19" i="98"/>
  <c r="K19" i="98"/>
  <c r="I19" i="98"/>
  <c r="M18" i="98"/>
  <c r="K18" i="98"/>
  <c r="I18" i="98"/>
  <c r="M17" i="98"/>
  <c r="K17" i="98"/>
  <c r="I17" i="98"/>
  <c r="M16" i="98"/>
  <c r="K16" i="98"/>
  <c r="I16" i="98"/>
  <c r="M15" i="98"/>
  <c r="K15" i="98"/>
  <c r="I15" i="98"/>
  <c r="M14" i="98"/>
  <c r="K14" i="98"/>
  <c r="I14" i="98"/>
  <c r="M13" i="98"/>
  <c r="K13" i="98"/>
  <c r="I13" i="98"/>
  <c r="M12" i="98"/>
  <c r="K12" i="98"/>
  <c r="I12" i="98"/>
  <c r="M11" i="98"/>
  <c r="K11" i="98"/>
  <c r="I11" i="98"/>
  <c r="M10" i="98"/>
  <c r="M47" i="98" s="1"/>
  <c r="K10" i="98"/>
  <c r="I10" i="98"/>
  <c r="M11" i="97"/>
  <c r="K11" i="97"/>
  <c r="I11" i="97"/>
  <c r="M10" i="97"/>
  <c r="M12" i="97" s="1"/>
  <c r="K10" i="97"/>
  <c r="I10" i="97"/>
  <c r="I12" i="96"/>
  <c r="K12" i="96" s="1"/>
  <c r="M12" i="96" s="1"/>
  <c r="I11" i="96"/>
  <c r="K11" i="96" s="1"/>
  <c r="M11" i="96" s="1"/>
  <c r="I10" i="96"/>
  <c r="K10" i="96" s="1"/>
  <c r="M36" i="95"/>
  <c r="K36" i="95"/>
  <c r="I36" i="95"/>
  <c r="M35" i="95"/>
  <c r="K35" i="95"/>
  <c r="I35" i="95"/>
  <c r="M34" i="95"/>
  <c r="K34" i="95"/>
  <c r="I34" i="95"/>
  <c r="M33" i="95"/>
  <c r="K33" i="95"/>
  <c r="I33" i="95"/>
  <c r="M32" i="95"/>
  <c r="K32" i="95"/>
  <c r="I32" i="95"/>
  <c r="M31" i="95"/>
  <c r="K31" i="95"/>
  <c r="I31" i="95"/>
  <c r="M30" i="95"/>
  <c r="K30" i="95"/>
  <c r="I30" i="95"/>
  <c r="M29" i="95"/>
  <c r="K29" i="95"/>
  <c r="I29" i="95"/>
  <c r="M28" i="95"/>
  <c r="K28" i="95"/>
  <c r="I28" i="95"/>
  <c r="M27" i="95"/>
  <c r="K27" i="95"/>
  <c r="I27" i="95"/>
  <c r="M26" i="95"/>
  <c r="K26" i="95"/>
  <c r="I26" i="95"/>
  <c r="M25" i="95"/>
  <c r="K25" i="95"/>
  <c r="I25" i="95"/>
  <c r="M24" i="95"/>
  <c r="K24" i="95"/>
  <c r="I24" i="95"/>
  <c r="M23" i="95"/>
  <c r="K23" i="95"/>
  <c r="I23" i="95"/>
  <c r="M22" i="95"/>
  <c r="K22" i="95"/>
  <c r="I22" i="95"/>
  <c r="M21" i="95"/>
  <c r="K21" i="95"/>
  <c r="I21" i="95"/>
  <c r="M20" i="95"/>
  <c r="K20" i="95"/>
  <c r="I20" i="95"/>
  <c r="M19" i="95"/>
  <c r="K19" i="95"/>
  <c r="I19" i="95"/>
  <c r="M18" i="95"/>
  <c r="K18" i="95"/>
  <c r="I18" i="95"/>
  <c r="M17" i="95"/>
  <c r="K17" i="95"/>
  <c r="I17" i="95"/>
  <c r="M16" i="95"/>
  <c r="K16" i="95"/>
  <c r="I16" i="95"/>
  <c r="M15" i="95"/>
  <c r="K15" i="95"/>
  <c r="I15" i="95"/>
  <c r="M14" i="95"/>
  <c r="K14" i="95"/>
  <c r="I14" i="95"/>
  <c r="M13" i="95"/>
  <c r="K13" i="95"/>
  <c r="I13" i="95"/>
  <c r="M12" i="95"/>
  <c r="K12" i="95"/>
  <c r="I12" i="95"/>
  <c r="M11" i="95"/>
  <c r="K11" i="95"/>
  <c r="I11" i="95"/>
  <c r="M10" i="95"/>
  <c r="M37" i="95" s="1"/>
  <c r="K10" i="95"/>
  <c r="K37" i="95" s="1"/>
  <c r="I10" i="95"/>
  <c r="M10" i="94"/>
  <c r="M11" i="94" s="1"/>
  <c r="K10" i="94"/>
  <c r="K11" i="94" s="1"/>
  <c r="I10" i="94"/>
  <c r="M35" i="93"/>
  <c r="K35" i="93"/>
  <c r="I35" i="93"/>
  <c r="M34" i="93"/>
  <c r="K34" i="93"/>
  <c r="I34" i="93"/>
  <c r="M33" i="93"/>
  <c r="K33" i="93"/>
  <c r="I33" i="93"/>
  <c r="M32" i="93"/>
  <c r="K32" i="93"/>
  <c r="I32" i="93"/>
  <c r="M31" i="93"/>
  <c r="K31" i="93"/>
  <c r="I31" i="93"/>
  <c r="M30" i="93"/>
  <c r="K30" i="93"/>
  <c r="I30" i="93"/>
  <c r="M29" i="93"/>
  <c r="K29" i="93"/>
  <c r="I29" i="93"/>
  <c r="M28" i="93"/>
  <c r="K28" i="93"/>
  <c r="I28" i="93"/>
  <c r="M27" i="93"/>
  <c r="K27" i="93"/>
  <c r="I27" i="93"/>
  <c r="M26" i="93"/>
  <c r="K26" i="93"/>
  <c r="I26" i="93"/>
  <c r="I25" i="93"/>
  <c r="K25" i="93" s="1"/>
  <c r="M25" i="93" s="1"/>
  <c r="M24" i="93"/>
  <c r="K24" i="93"/>
  <c r="I24" i="93"/>
  <c r="M23" i="93"/>
  <c r="K23" i="93"/>
  <c r="I23" i="93"/>
  <c r="M22" i="93"/>
  <c r="K22" i="93"/>
  <c r="I22" i="93"/>
  <c r="M21" i="93"/>
  <c r="K21" i="93"/>
  <c r="I21" i="93"/>
  <c r="M20" i="93"/>
  <c r="K20" i="93"/>
  <c r="I20" i="93"/>
  <c r="M19" i="93"/>
  <c r="K19" i="93"/>
  <c r="I19" i="93"/>
  <c r="M18" i="93"/>
  <c r="K18" i="93"/>
  <c r="I18" i="93"/>
  <c r="M17" i="93"/>
  <c r="K17" i="93"/>
  <c r="I17" i="93"/>
  <c r="M16" i="93"/>
  <c r="K16" i="93"/>
  <c r="I16" i="93"/>
  <c r="M15" i="93"/>
  <c r="K15" i="93"/>
  <c r="I15" i="93"/>
  <c r="M14" i="93"/>
  <c r="K14" i="93"/>
  <c r="I14" i="93"/>
  <c r="M13" i="93"/>
  <c r="K13" i="93"/>
  <c r="I13" i="93"/>
  <c r="M12" i="93"/>
  <c r="K12" i="93"/>
  <c r="I12" i="93"/>
  <c r="M11" i="93"/>
  <c r="K11" i="93"/>
  <c r="I11" i="93"/>
  <c r="M10" i="93"/>
  <c r="K10" i="93"/>
  <c r="I10" i="93"/>
  <c r="M38" i="92"/>
  <c r="K38" i="92"/>
  <c r="I38" i="92"/>
  <c r="M37" i="92"/>
  <c r="K37" i="92"/>
  <c r="I37" i="92"/>
  <c r="M36" i="92"/>
  <c r="K36" i="92"/>
  <c r="I36" i="92"/>
  <c r="M35" i="92"/>
  <c r="K35" i="92"/>
  <c r="I35" i="92"/>
  <c r="M34" i="92"/>
  <c r="K34" i="92"/>
  <c r="I34" i="92"/>
  <c r="M33" i="92"/>
  <c r="K33" i="92"/>
  <c r="I33" i="92"/>
  <c r="M32" i="92"/>
  <c r="K32" i="92"/>
  <c r="I32" i="92"/>
  <c r="M31" i="92"/>
  <c r="K31" i="92"/>
  <c r="I31" i="92"/>
  <c r="M30" i="92"/>
  <c r="K30" i="92"/>
  <c r="I30" i="92"/>
  <c r="M29" i="92"/>
  <c r="K29" i="92"/>
  <c r="I29" i="92"/>
  <c r="M28" i="92"/>
  <c r="K28" i="92"/>
  <c r="I28" i="92"/>
  <c r="M27" i="92"/>
  <c r="K27" i="92"/>
  <c r="I27" i="92"/>
  <c r="M26" i="92"/>
  <c r="K26" i="92"/>
  <c r="I26" i="92"/>
  <c r="M25" i="92"/>
  <c r="K25" i="92"/>
  <c r="I25" i="92"/>
  <c r="M24" i="92"/>
  <c r="K24" i="92"/>
  <c r="I24" i="92"/>
  <c r="M23" i="92"/>
  <c r="K23" i="92"/>
  <c r="I23" i="92"/>
  <c r="M22" i="92"/>
  <c r="K22" i="92"/>
  <c r="I22" i="92"/>
  <c r="M21" i="92"/>
  <c r="K21" i="92"/>
  <c r="I21" i="92"/>
  <c r="M20" i="92"/>
  <c r="K20" i="92"/>
  <c r="I20" i="92"/>
  <c r="M19" i="92"/>
  <c r="K19" i="92"/>
  <c r="I19" i="92"/>
  <c r="M18" i="92"/>
  <c r="K18" i="92"/>
  <c r="I18" i="92"/>
  <c r="M17" i="92"/>
  <c r="K17" i="92"/>
  <c r="I17" i="92"/>
  <c r="M16" i="92"/>
  <c r="K16" i="92"/>
  <c r="I16" i="92"/>
  <c r="M15" i="92"/>
  <c r="K15" i="92"/>
  <c r="I15" i="92"/>
  <c r="M14" i="92"/>
  <c r="K14" i="92"/>
  <c r="I14" i="92"/>
  <c r="M13" i="92"/>
  <c r="K13" i="92"/>
  <c r="I13" i="92"/>
  <c r="M12" i="92"/>
  <c r="K12" i="92"/>
  <c r="I12" i="92"/>
  <c r="M11" i="92"/>
  <c r="K11" i="92"/>
  <c r="I11" i="92"/>
  <c r="M10" i="92"/>
  <c r="K10" i="92"/>
  <c r="K42" i="92" s="1"/>
  <c r="I10" i="92"/>
  <c r="M10" i="91"/>
  <c r="M11" i="91" s="1"/>
  <c r="K10" i="91"/>
  <c r="K11" i="91" s="1"/>
  <c r="I10" i="91"/>
  <c r="M39" i="90"/>
  <c r="K39" i="90"/>
  <c r="I39" i="90"/>
  <c r="M38" i="90"/>
  <c r="K38" i="90"/>
  <c r="I38" i="90"/>
  <c r="M37" i="90"/>
  <c r="K37" i="90"/>
  <c r="I37" i="90"/>
  <c r="M36" i="90"/>
  <c r="K36" i="90"/>
  <c r="I36" i="90"/>
  <c r="M35" i="90"/>
  <c r="K35" i="90"/>
  <c r="I35" i="90"/>
  <c r="M34" i="90"/>
  <c r="K34" i="90"/>
  <c r="I34" i="90"/>
  <c r="M33" i="90"/>
  <c r="K33" i="90"/>
  <c r="I33" i="90"/>
  <c r="M32" i="90"/>
  <c r="K32" i="90"/>
  <c r="I32" i="90"/>
  <c r="M31" i="90"/>
  <c r="K31" i="90"/>
  <c r="I31" i="90"/>
  <c r="M30" i="90"/>
  <c r="K30" i="90"/>
  <c r="I30" i="90"/>
  <c r="M29" i="90"/>
  <c r="K29" i="90"/>
  <c r="I29" i="90"/>
  <c r="M28" i="90"/>
  <c r="K28" i="90"/>
  <c r="I28" i="90"/>
  <c r="M27" i="90"/>
  <c r="K27" i="90"/>
  <c r="I27" i="90"/>
  <c r="M26" i="90"/>
  <c r="K26" i="90"/>
  <c r="I26" i="90"/>
  <c r="M25" i="90"/>
  <c r="K25" i="90"/>
  <c r="I25" i="90"/>
  <c r="M24" i="90"/>
  <c r="K24" i="90"/>
  <c r="I24" i="90"/>
  <c r="M23" i="90"/>
  <c r="K23" i="90"/>
  <c r="I23" i="90"/>
  <c r="M22" i="90"/>
  <c r="K22" i="90"/>
  <c r="I22" i="90"/>
  <c r="M21" i="90"/>
  <c r="K21" i="90"/>
  <c r="I21" i="90"/>
  <c r="M20" i="90"/>
  <c r="K20" i="90"/>
  <c r="I20" i="90"/>
  <c r="M19" i="90"/>
  <c r="K19" i="90"/>
  <c r="I19" i="90"/>
  <c r="M18" i="90"/>
  <c r="K18" i="90"/>
  <c r="I18" i="90"/>
  <c r="M17" i="90"/>
  <c r="K17" i="90"/>
  <c r="I17" i="90"/>
  <c r="M16" i="90"/>
  <c r="K16" i="90"/>
  <c r="I16" i="90"/>
  <c r="M15" i="90"/>
  <c r="K15" i="90"/>
  <c r="I15" i="90"/>
  <c r="M14" i="90"/>
  <c r="K14" i="90"/>
  <c r="I14" i="90"/>
  <c r="M13" i="90"/>
  <c r="K13" i="90"/>
  <c r="I13" i="90"/>
  <c r="M12" i="90"/>
  <c r="K12" i="90"/>
  <c r="I12" i="90"/>
  <c r="M11" i="90"/>
  <c r="K11" i="90"/>
  <c r="I11" i="90"/>
  <c r="M10" i="90"/>
  <c r="M41" i="90" s="1"/>
  <c r="K10" i="90"/>
  <c r="K41" i="90" s="1"/>
  <c r="I10" i="90"/>
  <c r="M16" i="89"/>
  <c r="K16" i="89"/>
  <c r="I16" i="89"/>
  <c r="M15" i="89"/>
  <c r="K15" i="89"/>
  <c r="I15" i="89"/>
  <c r="M14" i="89"/>
  <c r="K14" i="89"/>
  <c r="I14" i="89"/>
  <c r="M13" i="89"/>
  <c r="K13" i="89"/>
  <c r="I13" i="89"/>
  <c r="M12" i="89"/>
  <c r="K12" i="89"/>
  <c r="I12" i="89"/>
  <c r="M11" i="89"/>
  <c r="K11" i="89"/>
  <c r="K17" i="89" s="1"/>
  <c r="I11" i="89"/>
  <c r="M10" i="89"/>
  <c r="M17" i="89" s="1"/>
  <c r="K10" i="89"/>
  <c r="I10" i="89"/>
  <c r="M21" i="88"/>
  <c r="K21" i="88"/>
  <c r="I21" i="88"/>
  <c r="M20" i="88"/>
  <c r="K20" i="88"/>
  <c r="I20" i="88"/>
  <c r="M19" i="88"/>
  <c r="K19" i="88"/>
  <c r="I19" i="88"/>
  <c r="M18" i="88"/>
  <c r="K18" i="88"/>
  <c r="I18" i="88"/>
  <c r="M17" i="88"/>
  <c r="K17" i="88"/>
  <c r="I17" i="88"/>
  <c r="M16" i="88"/>
  <c r="K16" i="88"/>
  <c r="I16" i="88"/>
  <c r="M15" i="88"/>
  <c r="K15" i="88"/>
  <c r="I15" i="88"/>
  <c r="M14" i="88"/>
  <c r="K14" i="88"/>
  <c r="I14" i="88"/>
  <c r="M13" i="88"/>
  <c r="K13" i="88"/>
  <c r="I13" i="88"/>
  <c r="M12" i="88"/>
  <c r="K12" i="88"/>
  <c r="I12" i="88"/>
  <c r="M11" i="88"/>
  <c r="K11" i="88"/>
  <c r="I11" i="88"/>
  <c r="M10" i="88"/>
  <c r="K10" i="88"/>
  <c r="I10" i="88"/>
  <c r="M27" i="87"/>
  <c r="K27" i="87"/>
  <c r="I27" i="87"/>
  <c r="M26" i="87"/>
  <c r="K26" i="87"/>
  <c r="I26" i="87"/>
  <c r="M25" i="87"/>
  <c r="K25" i="87"/>
  <c r="I25" i="87"/>
  <c r="M24" i="87"/>
  <c r="K24" i="87"/>
  <c r="I24" i="87"/>
  <c r="M23" i="87"/>
  <c r="K23" i="87"/>
  <c r="I23" i="87"/>
  <c r="M22" i="87"/>
  <c r="K22" i="87"/>
  <c r="I22" i="87"/>
  <c r="M21" i="87"/>
  <c r="K21" i="87"/>
  <c r="I21" i="87"/>
  <c r="M20" i="87"/>
  <c r="K20" i="87"/>
  <c r="I20" i="87"/>
  <c r="M19" i="87"/>
  <c r="K19" i="87"/>
  <c r="I19" i="87"/>
  <c r="M18" i="87"/>
  <c r="K18" i="87"/>
  <c r="I18" i="87"/>
  <c r="M17" i="87"/>
  <c r="K17" i="87"/>
  <c r="I17" i="87"/>
  <c r="M16" i="87"/>
  <c r="K16" i="87"/>
  <c r="I16" i="87"/>
  <c r="M15" i="87"/>
  <c r="K15" i="87"/>
  <c r="I15" i="87"/>
  <c r="M14" i="87"/>
  <c r="K14" i="87"/>
  <c r="I14" i="87"/>
  <c r="M13" i="87"/>
  <c r="K13" i="87"/>
  <c r="I13" i="87"/>
  <c r="M12" i="87"/>
  <c r="K12" i="87"/>
  <c r="I12" i="87"/>
  <c r="M11" i="87"/>
  <c r="K11" i="87"/>
  <c r="I11" i="87"/>
  <c r="M10" i="87"/>
  <c r="M28" i="87" s="1"/>
  <c r="K10" i="87"/>
  <c r="K28" i="87" s="1"/>
  <c r="I10" i="87"/>
  <c r="M25" i="86"/>
  <c r="K25" i="86"/>
  <c r="I25" i="86"/>
  <c r="M24" i="86"/>
  <c r="K24" i="86"/>
  <c r="I24" i="86"/>
  <c r="M23" i="86"/>
  <c r="K23" i="86"/>
  <c r="I23" i="86"/>
  <c r="M22" i="86"/>
  <c r="K22" i="86"/>
  <c r="I22" i="86"/>
  <c r="M21" i="86"/>
  <c r="K21" i="86"/>
  <c r="I21" i="86"/>
  <c r="M20" i="86"/>
  <c r="K20" i="86"/>
  <c r="I20" i="86"/>
  <c r="M19" i="86"/>
  <c r="K19" i="86"/>
  <c r="I19" i="86"/>
  <c r="M18" i="86"/>
  <c r="K18" i="86"/>
  <c r="I18" i="86"/>
  <c r="M17" i="86"/>
  <c r="K17" i="86"/>
  <c r="I17" i="86"/>
  <c r="M16" i="86"/>
  <c r="K16" i="86"/>
  <c r="I16" i="86"/>
  <c r="M15" i="86"/>
  <c r="K15" i="86"/>
  <c r="I15" i="86"/>
  <c r="M14" i="86"/>
  <c r="K14" i="86"/>
  <c r="I14" i="86"/>
  <c r="M13" i="86"/>
  <c r="K13" i="86"/>
  <c r="I13" i="86"/>
  <c r="M12" i="86"/>
  <c r="K12" i="86"/>
  <c r="I12" i="86"/>
  <c r="M11" i="86"/>
  <c r="K11" i="86"/>
  <c r="I11" i="86"/>
  <c r="M10" i="86"/>
  <c r="M26" i="86" s="1"/>
  <c r="K10" i="86"/>
  <c r="K26" i="86" s="1"/>
  <c r="I10" i="86"/>
  <c r="M36" i="85"/>
  <c r="K36" i="85"/>
  <c r="I36" i="85"/>
  <c r="M35" i="85"/>
  <c r="K35" i="85"/>
  <c r="I35" i="85"/>
  <c r="M34" i="85"/>
  <c r="K34" i="85"/>
  <c r="I34" i="85"/>
  <c r="M33" i="85"/>
  <c r="K33" i="85"/>
  <c r="I33" i="85"/>
  <c r="M32" i="85"/>
  <c r="K32" i="85"/>
  <c r="I32" i="85"/>
  <c r="M31" i="85"/>
  <c r="K31" i="85"/>
  <c r="I31" i="85"/>
  <c r="M30" i="85"/>
  <c r="K30" i="85"/>
  <c r="I30" i="85"/>
  <c r="M29" i="85"/>
  <c r="K29" i="85"/>
  <c r="I29" i="85"/>
  <c r="M28" i="85"/>
  <c r="K28" i="85"/>
  <c r="I28" i="85"/>
  <c r="M27" i="85"/>
  <c r="K27" i="85"/>
  <c r="I27" i="85"/>
  <c r="M26" i="85"/>
  <c r="K26" i="85"/>
  <c r="I26" i="85"/>
  <c r="M25" i="85"/>
  <c r="K25" i="85"/>
  <c r="I25" i="85"/>
  <c r="M24" i="85"/>
  <c r="K24" i="85"/>
  <c r="I24" i="85"/>
  <c r="M23" i="85"/>
  <c r="K23" i="85"/>
  <c r="I23" i="85"/>
  <c r="M22" i="85"/>
  <c r="K22" i="85"/>
  <c r="I22" i="85"/>
  <c r="M21" i="85"/>
  <c r="K21" i="85"/>
  <c r="I21" i="85"/>
  <c r="M20" i="85"/>
  <c r="K20" i="85"/>
  <c r="I20" i="85"/>
  <c r="M19" i="85"/>
  <c r="K19" i="85"/>
  <c r="I19" i="85"/>
  <c r="M18" i="85"/>
  <c r="K18" i="85"/>
  <c r="I18" i="85"/>
  <c r="M17" i="85"/>
  <c r="K17" i="85"/>
  <c r="I17" i="85"/>
  <c r="M16" i="85"/>
  <c r="K16" i="85"/>
  <c r="I16" i="85"/>
  <c r="M15" i="85"/>
  <c r="K15" i="85"/>
  <c r="I15" i="85"/>
  <c r="M14" i="85"/>
  <c r="K14" i="85"/>
  <c r="I14" i="85"/>
  <c r="M13" i="85"/>
  <c r="K13" i="85"/>
  <c r="I13" i="85"/>
  <c r="M12" i="85"/>
  <c r="K12" i="85"/>
  <c r="I12" i="85"/>
  <c r="M11" i="85"/>
  <c r="K11" i="85"/>
  <c r="I11" i="85"/>
  <c r="M10" i="85"/>
  <c r="M37" i="85" s="1"/>
  <c r="K10" i="85"/>
  <c r="K37" i="85" s="1"/>
  <c r="I10" i="85"/>
  <c r="M19" i="84"/>
  <c r="K19" i="84"/>
  <c r="I19" i="84"/>
  <c r="M18" i="84"/>
  <c r="K18" i="84"/>
  <c r="I18" i="84"/>
  <c r="M17" i="84"/>
  <c r="K17" i="84"/>
  <c r="I17" i="84"/>
  <c r="M16" i="84"/>
  <c r="K16" i="84"/>
  <c r="I16" i="84"/>
  <c r="M15" i="84"/>
  <c r="K15" i="84"/>
  <c r="I15" i="84"/>
  <c r="M14" i="84"/>
  <c r="K14" i="84"/>
  <c r="I14" i="84"/>
  <c r="M13" i="84"/>
  <c r="K13" i="84"/>
  <c r="I13" i="84"/>
  <c r="M12" i="84"/>
  <c r="K12" i="84"/>
  <c r="I12" i="84"/>
  <c r="M11" i="84"/>
  <c r="K11" i="84"/>
  <c r="I11" i="84"/>
  <c r="I10" i="84"/>
  <c r="K10" i="84" s="1"/>
  <c r="M10" i="84" s="1"/>
  <c r="M20" i="84" s="1"/>
  <c r="M51" i="83"/>
  <c r="K51" i="83"/>
  <c r="I51" i="83"/>
  <c r="M50" i="83"/>
  <c r="K50" i="83"/>
  <c r="I50" i="83"/>
  <c r="M49" i="83"/>
  <c r="K49" i="83"/>
  <c r="I49" i="83"/>
  <c r="M39" i="83"/>
  <c r="K39" i="83"/>
  <c r="I39" i="83"/>
  <c r="M38" i="83"/>
  <c r="K38" i="83"/>
  <c r="I38" i="83"/>
  <c r="M37" i="83"/>
  <c r="K37" i="83"/>
  <c r="I37" i="83"/>
  <c r="M36" i="83"/>
  <c r="K36" i="83"/>
  <c r="I36" i="83"/>
  <c r="M35" i="83"/>
  <c r="K35" i="83"/>
  <c r="I35" i="83"/>
  <c r="M34" i="83"/>
  <c r="K34" i="83"/>
  <c r="I34" i="83"/>
  <c r="M33" i="83"/>
  <c r="K33" i="83"/>
  <c r="I33" i="83"/>
  <c r="M32" i="83"/>
  <c r="K32" i="83"/>
  <c r="I32" i="83"/>
  <c r="M31" i="83"/>
  <c r="K31" i="83"/>
  <c r="I31" i="83"/>
  <c r="M30" i="83"/>
  <c r="K30" i="83"/>
  <c r="I30" i="83"/>
  <c r="M29" i="83"/>
  <c r="K29" i="83"/>
  <c r="I29" i="83"/>
  <c r="M28" i="83"/>
  <c r="K28" i="83"/>
  <c r="I28" i="83"/>
  <c r="M27" i="83"/>
  <c r="K27" i="83"/>
  <c r="I27" i="83"/>
  <c r="M26" i="83"/>
  <c r="K26" i="83"/>
  <c r="I26" i="83"/>
  <c r="M25" i="83"/>
  <c r="K25" i="83"/>
  <c r="I25" i="83"/>
  <c r="M24" i="83"/>
  <c r="K24" i="83"/>
  <c r="I24" i="83"/>
  <c r="M23" i="83"/>
  <c r="K23" i="83"/>
  <c r="I23" i="83"/>
  <c r="M22" i="83"/>
  <c r="K22" i="83"/>
  <c r="I22" i="83"/>
  <c r="M21" i="83"/>
  <c r="K21" i="83"/>
  <c r="I21" i="83"/>
  <c r="M20" i="83"/>
  <c r="K20" i="83"/>
  <c r="I20" i="83"/>
  <c r="M19" i="83"/>
  <c r="K19" i="83"/>
  <c r="I19" i="83"/>
  <c r="M18" i="83"/>
  <c r="K18" i="83"/>
  <c r="I18" i="83"/>
  <c r="M17" i="83"/>
  <c r="K17" i="83"/>
  <c r="I17" i="83"/>
  <c r="M16" i="83"/>
  <c r="K16" i="83"/>
  <c r="I16" i="83"/>
  <c r="M15" i="83"/>
  <c r="K15" i="83"/>
  <c r="I15" i="83"/>
  <c r="M14" i="83"/>
  <c r="K14" i="83"/>
  <c r="I14" i="83"/>
  <c r="M13" i="83"/>
  <c r="K13" i="83"/>
  <c r="I13" i="83"/>
  <c r="M12" i="83"/>
  <c r="K12" i="83"/>
  <c r="I12" i="83"/>
  <c r="M11" i="83"/>
  <c r="K11" i="83"/>
  <c r="I11" i="83"/>
  <c r="M10" i="83"/>
  <c r="M57" i="83" s="1"/>
  <c r="K10" i="83"/>
  <c r="K57" i="83" s="1"/>
  <c r="I10" i="83"/>
  <c r="M38" i="82"/>
  <c r="K38" i="82"/>
  <c r="I38" i="82"/>
  <c r="M37" i="82"/>
  <c r="K37" i="82"/>
  <c r="I37" i="82"/>
  <c r="M36" i="82"/>
  <c r="K36" i="82"/>
  <c r="I36" i="82"/>
  <c r="M35" i="82"/>
  <c r="K35" i="82"/>
  <c r="I35" i="82"/>
  <c r="M34" i="82"/>
  <c r="K34" i="82"/>
  <c r="I34" i="82"/>
  <c r="M33" i="82"/>
  <c r="K33" i="82"/>
  <c r="I33" i="82"/>
  <c r="M32" i="82"/>
  <c r="K32" i="82"/>
  <c r="I32" i="82"/>
  <c r="M31" i="82"/>
  <c r="K31" i="82"/>
  <c r="I31" i="82"/>
  <c r="M30" i="82"/>
  <c r="K30" i="82"/>
  <c r="I30" i="82"/>
  <c r="M29" i="82"/>
  <c r="K29" i="82"/>
  <c r="I29" i="82"/>
  <c r="M28" i="82"/>
  <c r="K28" i="82"/>
  <c r="I28" i="82"/>
  <c r="M27" i="82"/>
  <c r="K27" i="82"/>
  <c r="I27" i="82"/>
  <c r="M26" i="82"/>
  <c r="K26" i="82"/>
  <c r="I26" i="82"/>
  <c r="M25" i="82"/>
  <c r="K25" i="82"/>
  <c r="I25" i="82"/>
  <c r="M24" i="82"/>
  <c r="K24" i="82"/>
  <c r="I24" i="82"/>
  <c r="M23" i="82"/>
  <c r="K23" i="82"/>
  <c r="I23" i="82"/>
  <c r="M22" i="82"/>
  <c r="K22" i="82"/>
  <c r="I22" i="82"/>
  <c r="M21" i="82"/>
  <c r="K21" i="82"/>
  <c r="I21" i="82"/>
  <c r="M20" i="82"/>
  <c r="K20" i="82"/>
  <c r="I20" i="82"/>
  <c r="M19" i="82"/>
  <c r="K19" i="82"/>
  <c r="I19" i="82"/>
  <c r="M18" i="82"/>
  <c r="K18" i="82"/>
  <c r="I18" i="82"/>
  <c r="M17" i="82"/>
  <c r="K17" i="82"/>
  <c r="I17" i="82"/>
  <c r="M16" i="82"/>
  <c r="K16" i="82"/>
  <c r="I16" i="82"/>
  <c r="M15" i="82"/>
  <c r="K15" i="82"/>
  <c r="I15" i="82"/>
  <c r="M14" i="82"/>
  <c r="K14" i="82"/>
  <c r="I14" i="82"/>
  <c r="M13" i="82"/>
  <c r="K13" i="82"/>
  <c r="I13" i="82"/>
  <c r="M12" i="82"/>
  <c r="K12" i="82"/>
  <c r="I12" i="82"/>
  <c r="M11" i="82"/>
  <c r="K11" i="82"/>
  <c r="I11" i="82"/>
  <c r="M10" i="82"/>
  <c r="M39" i="82" s="1"/>
  <c r="K10" i="82"/>
  <c r="K39" i="82" s="1"/>
  <c r="I10" i="82"/>
  <c r="M24" i="81"/>
  <c r="K24" i="81"/>
  <c r="I24" i="81"/>
  <c r="M23" i="81"/>
  <c r="K23" i="81"/>
  <c r="I23" i="81"/>
  <c r="M22" i="81"/>
  <c r="K22" i="81"/>
  <c r="I22" i="81"/>
  <c r="M21" i="81"/>
  <c r="K21" i="81"/>
  <c r="I21" i="81"/>
  <c r="M20" i="81"/>
  <c r="K20" i="81"/>
  <c r="I20" i="81"/>
  <c r="M19" i="81"/>
  <c r="K19" i="81"/>
  <c r="I19" i="81"/>
  <c r="M18" i="81"/>
  <c r="K18" i="81"/>
  <c r="I18" i="81"/>
  <c r="M17" i="81"/>
  <c r="K17" i="81"/>
  <c r="I17" i="81"/>
  <c r="M16" i="81"/>
  <c r="K16" i="81"/>
  <c r="I16" i="81"/>
  <c r="M15" i="81"/>
  <c r="K15" i="81"/>
  <c r="I15" i="81"/>
  <c r="M14" i="81"/>
  <c r="K14" i="81"/>
  <c r="I14" i="81"/>
  <c r="M13" i="81"/>
  <c r="K13" i="81"/>
  <c r="I13" i="81"/>
  <c r="M12" i="81"/>
  <c r="K12" i="81"/>
  <c r="I12" i="81"/>
  <c r="M11" i="81"/>
  <c r="K11" i="81"/>
  <c r="I11" i="81"/>
  <c r="M10" i="81"/>
  <c r="M25" i="81" s="1"/>
  <c r="K10" i="81"/>
  <c r="K25" i="81" s="1"/>
  <c r="I10" i="81"/>
  <c r="M39" i="80"/>
  <c r="K39" i="80"/>
  <c r="I39" i="80"/>
  <c r="M38" i="80"/>
  <c r="K38" i="80"/>
  <c r="I38" i="80"/>
  <c r="M37" i="80"/>
  <c r="K37" i="80"/>
  <c r="I37" i="80"/>
  <c r="M36" i="80"/>
  <c r="K36" i="80"/>
  <c r="I36" i="80"/>
  <c r="M35" i="80"/>
  <c r="K35" i="80"/>
  <c r="I35" i="80"/>
  <c r="M34" i="80"/>
  <c r="K34" i="80"/>
  <c r="I34" i="80"/>
  <c r="M33" i="80"/>
  <c r="K33" i="80"/>
  <c r="I33" i="80"/>
  <c r="M32" i="80"/>
  <c r="K32" i="80"/>
  <c r="I32" i="80"/>
  <c r="M31" i="80"/>
  <c r="K31" i="80"/>
  <c r="I31" i="80"/>
  <c r="M30" i="80"/>
  <c r="K30" i="80"/>
  <c r="I30" i="80"/>
  <c r="M29" i="80"/>
  <c r="K29" i="80"/>
  <c r="I29" i="80"/>
  <c r="M28" i="80"/>
  <c r="K28" i="80"/>
  <c r="I28" i="80"/>
  <c r="M27" i="80"/>
  <c r="K27" i="80"/>
  <c r="I27" i="80"/>
  <c r="M26" i="80"/>
  <c r="K26" i="80"/>
  <c r="I26" i="80"/>
  <c r="M25" i="80"/>
  <c r="K25" i="80"/>
  <c r="I25" i="80"/>
  <c r="M24" i="80"/>
  <c r="K24" i="80"/>
  <c r="I24" i="80"/>
  <c r="M23" i="80"/>
  <c r="K23" i="80"/>
  <c r="I23" i="80"/>
  <c r="M22" i="80"/>
  <c r="K22" i="80"/>
  <c r="I22" i="80"/>
  <c r="M21" i="80"/>
  <c r="K21" i="80"/>
  <c r="I21" i="80"/>
  <c r="M20" i="80"/>
  <c r="K20" i="80"/>
  <c r="I20" i="80"/>
  <c r="M19" i="80"/>
  <c r="K19" i="80"/>
  <c r="I19" i="80"/>
  <c r="M18" i="80"/>
  <c r="K18" i="80"/>
  <c r="I18" i="80"/>
  <c r="M17" i="80"/>
  <c r="K17" i="80"/>
  <c r="I17" i="80"/>
  <c r="M16" i="80"/>
  <c r="K16" i="80"/>
  <c r="I16" i="80"/>
  <c r="M15" i="80"/>
  <c r="K15" i="80"/>
  <c r="I15" i="80"/>
  <c r="M14" i="80"/>
  <c r="K14" i="80"/>
  <c r="I14" i="80"/>
  <c r="M13" i="80"/>
  <c r="K13" i="80"/>
  <c r="I13" i="80"/>
  <c r="M12" i="80"/>
  <c r="K12" i="80"/>
  <c r="I12" i="80"/>
  <c r="M11" i="80"/>
  <c r="K11" i="80"/>
  <c r="I11" i="80"/>
  <c r="M10" i="80"/>
  <c r="M41" i="80" s="1"/>
  <c r="K10" i="80"/>
  <c r="I10" i="80"/>
  <c r="K18" i="100" l="1"/>
  <c r="M10" i="100"/>
  <c r="M18" i="100" s="1"/>
  <c r="M17" i="99"/>
  <c r="K12" i="97"/>
  <c r="K13" i="96"/>
  <c r="M10" i="96"/>
  <c r="M13" i="96" s="1"/>
  <c r="M171" i="88"/>
  <c r="K171" i="88"/>
  <c r="M42" i="92"/>
  <c r="M36" i="93"/>
  <c r="K36" i="93"/>
  <c r="K20" i="84"/>
  <c r="K41" i="80"/>
  <c r="M24" i="79"/>
  <c r="K24" i="79"/>
  <c r="I24" i="79"/>
  <c r="M23" i="79"/>
  <c r="K23" i="79"/>
  <c r="I23" i="79"/>
  <c r="M22" i="79"/>
  <c r="K22" i="79"/>
  <c r="I22" i="79"/>
  <c r="M21" i="79"/>
  <c r="K21" i="79"/>
  <c r="I21" i="79"/>
  <c r="M20" i="79"/>
  <c r="K20" i="79"/>
  <c r="I20" i="79"/>
  <c r="M19" i="79"/>
  <c r="K19" i="79"/>
  <c r="I19" i="79"/>
  <c r="M18" i="79"/>
  <c r="K18" i="79"/>
  <c r="I18" i="79"/>
  <c r="M17" i="79"/>
  <c r="K17" i="79"/>
  <c r="I17" i="79"/>
  <c r="M16" i="79"/>
  <c r="K16" i="79"/>
  <c r="I16" i="79"/>
  <c r="M15" i="79"/>
  <c r="K15" i="79"/>
  <c r="I15" i="79"/>
  <c r="M14" i="79"/>
  <c r="K14" i="79"/>
  <c r="I14" i="79"/>
  <c r="I13" i="79"/>
  <c r="K13" i="79" s="1"/>
  <c r="M13" i="79" s="1"/>
  <c r="M12" i="79"/>
  <c r="K12" i="79"/>
  <c r="I12" i="79"/>
  <c r="M11" i="79"/>
  <c r="K11" i="79"/>
  <c r="I11" i="79"/>
  <c r="M10" i="79"/>
  <c r="K10" i="79"/>
  <c r="I10" i="79"/>
  <c r="K25" i="79" l="1"/>
  <c r="M25" i="79"/>
  <c r="I15" i="78"/>
  <c r="K15" i="78" s="1"/>
  <c r="M15" i="78" s="1"/>
  <c r="I12" i="78"/>
  <c r="K12" i="78" s="1"/>
  <c r="I13" i="78"/>
  <c r="K13" i="78" s="1"/>
  <c r="I14" i="78"/>
  <c r="K14" i="78" s="1"/>
  <c r="I16" i="78"/>
  <c r="K16" i="78" s="1"/>
  <c r="M16" i="78" s="1"/>
  <c r="I17" i="78"/>
  <c r="K17" i="78" s="1"/>
  <c r="M17" i="78" s="1"/>
  <c r="I18" i="78"/>
  <c r="K18" i="78" s="1"/>
  <c r="M18" i="78" s="1"/>
  <c r="I19" i="78"/>
  <c r="K19" i="78" s="1"/>
  <c r="M19" i="78" s="1"/>
  <c r="I20" i="78"/>
  <c r="I21" i="78"/>
  <c r="K21" i="78" s="1"/>
  <c r="M21" i="78" s="1"/>
  <c r="I22" i="78"/>
  <c r="K22" i="78" s="1"/>
  <c r="M22" i="78" s="1"/>
  <c r="I23" i="78"/>
  <c r="K23" i="78" s="1"/>
  <c r="M23" i="78" s="1"/>
  <c r="I24" i="78"/>
  <c r="K24" i="78" s="1"/>
  <c r="M24" i="78" s="1"/>
  <c r="I25" i="78"/>
  <c r="K25" i="78" s="1"/>
  <c r="M25" i="78" s="1"/>
  <c r="I26" i="78"/>
  <c r="K26" i="78" s="1"/>
  <c r="M26" i="78" s="1"/>
  <c r="I27" i="78"/>
  <c r="K27" i="78" s="1"/>
  <c r="M27" i="78" s="1"/>
  <c r="I28" i="78"/>
  <c r="K28" i="78" s="1"/>
  <c r="M28" i="78" s="1"/>
  <c r="I29" i="78"/>
  <c r="K29" i="78" s="1"/>
  <c r="M29" i="78" s="1"/>
  <c r="I30" i="78"/>
  <c r="K30" i="78" s="1"/>
  <c r="M30" i="78" s="1"/>
  <c r="I31" i="78"/>
  <c r="K31" i="78" s="1"/>
  <c r="M31" i="78" s="1"/>
  <c r="I32" i="78"/>
  <c r="K32" i="78" s="1"/>
  <c r="M32" i="78" s="1"/>
  <c r="I33" i="78"/>
  <c r="K33" i="78" s="1"/>
  <c r="M33" i="78" s="1"/>
  <c r="I34" i="78"/>
  <c r="K34" i="78" s="1"/>
  <c r="M34" i="78" s="1"/>
  <c r="I35" i="78"/>
  <c r="K35" i="78" s="1"/>
  <c r="M35" i="78" s="1"/>
  <c r="I36" i="78"/>
  <c r="K36" i="78" s="1"/>
  <c r="M36" i="78" s="1"/>
  <c r="I37" i="78"/>
  <c r="K37" i="78" s="1"/>
  <c r="M37" i="78" s="1"/>
  <c r="I38" i="78"/>
  <c r="K38" i="78" s="1"/>
  <c r="M38" i="78" s="1"/>
  <c r="I39" i="78"/>
  <c r="K39" i="78" s="1"/>
  <c r="M39" i="78" s="1"/>
  <c r="I40" i="78"/>
  <c r="K40" i="78" s="1"/>
  <c r="M40" i="78" s="1"/>
  <c r="I41" i="78"/>
  <c r="K41" i="78" s="1"/>
  <c r="M41" i="78" s="1"/>
  <c r="I42" i="78"/>
  <c r="K42" i="78" s="1"/>
  <c r="M42" i="78" s="1"/>
  <c r="I43" i="78"/>
  <c r="K43" i="78" s="1"/>
  <c r="M43" i="78" s="1"/>
  <c r="I44" i="78"/>
  <c r="K44" i="78" s="1"/>
  <c r="M44" i="78" s="1"/>
  <c r="I45" i="78"/>
  <c r="K45" i="78" s="1"/>
  <c r="M45" i="78" s="1"/>
  <c r="K20" i="78" l="1"/>
  <c r="M20" i="78" s="1"/>
  <c r="M12" i="78"/>
  <c r="M13" i="78"/>
  <c r="M14" i="78"/>
  <c r="I11" i="78"/>
  <c r="K11" i="78" s="1"/>
  <c r="I10" i="78"/>
  <c r="K10" i="78" s="1"/>
  <c r="M10" i="78" s="1"/>
  <c r="K46" i="78" l="1"/>
  <c r="M11" i="78"/>
  <c r="M46" i="78" s="1"/>
</calcChain>
</file>

<file path=xl/sharedStrings.xml><?xml version="1.0" encoding="utf-8"?>
<sst xmlns="http://schemas.openxmlformats.org/spreadsheetml/2006/main" count="2897" uniqueCount="716">
  <si>
    <t>Wartość netto</t>
  </si>
  <si>
    <t>Wartość brutto</t>
  </si>
  <si>
    <t>Nazwa produktu</t>
  </si>
  <si>
    <t>Jednostka miary</t>
  </si>
  <si>
    <t>Pakiet nr 1</t>
  </si>
  <si>
    <t>Pakiet nr 2</t>
  </si>
  <si>
    <t>Załącznik nr 2 do SWZ - Specyfikacja techniczna</t>
  </si>
  <si>
    <t>Produkt zamawiany</t>
  </si>
  <si>
    <t>Produkt oferowany</t>
  </si>
  <si>
    <t>L.p.</t>
  </si>
  <si>
    <t>VAT</t>
  </si>
  <si>
    <t>Postać</t>
  </si>
  <si>
    <t>Dawka</t>
  </si>
  <si>
    <t>Ilość jednostek</t>
  </si>
  <si>
    <t>tabl.</t>
  </si>
  <si>
    <t>Cena netto za 1 opakowanie handlowe</t>
  </si>
  <si>
    <t>Ilość jednostek w 1 opakowaniu handlowym</t>
  </si>
  <si>
    <t>Oferowana ilość pełnych opakowań handlowych</t>
  </si>
  <si>
    <t>Razem:</t>
  </si>
  <si>
    <t>Nazwa handlowa, postać farmaceutyczna, dawka, EAN</t>
  </si>
  <si>
    <t>UWAGI</t>
  </si>
  <si>
    <t>2) W przypadku doustnych postaci leku przy wyborze oferty preferowane będą leki pakowane w blistry.</t>
  </si>
  <si>
    <t xml:space="preserve">3) Zamawiający dopuszcza zaoferowanie produktów, których postać farmaceutyczna różni się od podanych pod warunkiem zachowania równoważności terapeutycznej oferowanych produktów (tzn. można zaoferować kapsułki zamiast tabletek, fiolki zamiast ampułek itp.). </t>
  </si>
  <si>
    <t>1) W celu obliczenia ilości i wartości leku, jakie należy zaoferować, Wykonawca wpisuje 'ilość jednostek w 1 opakowaniu handlowym (kolumna H)' i podaje 'cenę jednostkową za 1 opakowanie handlowe (kolumna J)'. Ewentualne zaokrąglenia (wymaga się zaoferowania pełnych opakowań handlowych) program wykona w górę.</t>
  </si>
  <si>
    <t>Atropina</t>
  </si>
  <si>
    <t>roztw. do wstrz.</t>
  </si>
  <si>
    <t>0,5 mg/1 ml</t>
  </si>
  <si>
    <t>amp.</t>
  </si>
  <si>
    <t>0,25 mg</t>
  </si>
  <si>
    <t>1 mg/1 ml</t>
  </si>
  <si>
    <t>Bisakodyl</t>
  </si>
  <si>
    <t>tabl. dojelit.</t>
  </si>
  <si>
    <t>5 mg</t>
  </si>
  <si>
    <t>czopki</t>
  </si>
  <si>
    <t>10 mg</t>
  </si>
  <si>
    <t>czop.</t>
  </si>
  <si>
    <t>Czopki przeciw żylakom odbytu z wyciągmi ziołowymi i benzokainą</t>
  </si>
  <si>
    <t>-</t>
  </si>
  <si>
    <t>Deferoksamina</t>
  </si>
  <si>
    <t>prosz. do sporz. roztw. do wstrz.</t>
  </si>
  <si>
    <t>500 mg</t>
  </si>
  <si>
    <t>fiol.</t>
  </si>
  <si>
    <t>Dimetikon</t>
  </si>
  <si>
    <t>zaw. doustna</t>
  </si>
  <si>
    <t>980 mg/g</t>
  </si>
  <si>
    <t>ml</t>
  </si>
  <si>
    <t>Diosmektyt</t>
  </si>
  <si>
    <t>prosz. do sporz. zaw. doustnej.</t>
  </si>
  <si>
    <t>3 g</t>
  </si>
  <si>
    <t>sasz.</t>
  </si>
  <si>
    <t>Drotaweryna</t>
  </si>
  <si>
    <t>80 mg</t>
  </si>
  <si>
    <t>40 mg</t>
  </si>
  <si>
    <t>40 mg/2 ml</t>
  </si>
  <si>
    <t>Escherichia coli</t>
  </si>
  <si>
    <t>czopki doodbytnicze</t>
  </si>
  <si>
    <t>387,1 mg</t>
  </si>
  <si>
    <t>Escherichia coli + Hydrokortyzon</t>
  </si>
  <si>
    <t>(387,1 + 5) mg</t>
  </si>
  <si>
    <t>Eter poli(winylobutylowy)</t>
  </si>
  <si>
    <t>roztw. doustny</t>
  </si>
  <si>
    <t>Fosforan disodu + Diwodorofosforan sodu</t>
  </si>
  <si>
    <t>roztw. do wlew. doodbytn.</t>
  </si>
  <si>
    <t>(7,5 + 21) g/150 ml</t>
  </si>
  <si>
    <t>but.</t>
  </si>
  <si>
    <t>Fosforan glinu</t>
  </si>
  <si>
    <t>45 mg/g</t>
  </si>
  <si>
    <t>Glicerol</t>
  </si>
  <si>
    <t>2 g</t>
  </si>
  <si>
    <t>Glukoza</t>
  </si>
  <si>
    <t>subst. do receptury</t>
  </si>
  <si>
    <t>Hioscyna (butylobromek)</t>
  </si>
  <si>
    <t>20 mg/1 ml</t>
  </si>
  <si>
    <t>Itopryd</t>
  </si>
  <si>
    <t>50 mg</t>
  </si>
  <si>
    <t>Kolchicyna</t>
  </si>
  <si>
    <t>0,5 mg</t>
  </si>
  <si>
    <t>Loperamid</t>
  </si>
  <si>
    <t>2 mg</t>
  </si>
  <si>
    <t>Makrogol 400</t>
  </si>
  <si>
    <t>prosz. do sporz. roztw. doustnego</t>
  </si>
  <si>
    <t>74 g</t>
  </si>
  <si>
    <t>Mebeweryna</t>
  </si>
  <si>
    <t>135 mg</t>
  </si>
  <si>
    <t>Mesalazyna</t>
  </si>
  <si>
    <t>gran. o przedł. dział.</t>
  </si>
  <si>
    <t>4 g</t>
  </si>
  <si>
    <t>Ondansetron</t>
  </si>
  <si>
    <t>4 mg/2 ml</t>
  </si>
  <si>
    <t>Pantoprazol</t>
  </si>
  <si>
    <t>Papaweryna</t>
  </si>
  <si>
    <t>Pikosiarczan sodu + Tlenek magnezu + Kwas cytrynowy</t>
  </si>
  <si>
    <t>10 mg + 3,5 g + 10,97 g</t>
  </si>
  <si>
    <t>Probiotyk doustny dla dzieci i dorosłych</t>
  </si>
  <si>
    <t>kaps. lub tabl.</t>
  </si>
  <si>
    <t>1 - 10 mld CFU</t>
  </si>
  <si>
    <t>kaps.</t>
  </si>
  <si>
    <t>Probiotyk doustny dla niemowląt</t>
  </si>
  <si>
    <t>krople doustne</t>
  </si>
  <si>
    <t>Simetikon</t>
  </si>
  <si>
    <t>Węgiel aktywowany</t>
  </si>
  <si>
    <t>150 - 300 mg</t>
  </si>
  <si>
    <t>g (w opak. 500 - 1000 g)</t>
  </si>
  <si>
    <t>Pakiet nr 3</t>
  </si>
  <si>
    <t>Pakiet nr 4</t>
  </si>
  <si>
    <t>Pakiet nr 5</t>
  </si>
  <si>
    <t>Pakiet nr 6</t>
  </si>
  <si>
    <t>Pakiet nr 7</t>
  </si>
  <si>
    <t>Pakiet nr 8</t>
  </si>
  <si>
    <t>Pakiet nr 9</t>
  </si>
  <si>
    <t>Pakiet nr 10</t>
  </si>
  <si>
    <t>Pakiet nr 11</t>
  </si>
  <si>
    <t>Pakiet nr 12</t>
  </si>
  <si>
    <t>Pakiet nr 13</t>
  </si>
  <si>
    <t>Pakiet nr 14</t>
  </si>
  <si>
    <t>Pakiet nr 15</t>
  </si>
  <si>
    <t>Pakiet nr 16</t>
  </si>
  <si>
    <t>Pakiet nr 17</t>
  </si>
  <si>
    <t>Pakiet nr 18</t>
  </si>
  <si>
    <t>Pakiet nr 19</t>
  </si>
  <si>
    <t>Pakiet nr 20</t>
  </si>
  <si>
    <t>Pakiet nr 21</t>
  </si>
  <si>
    <t>Pakiet nr 22</t>
  </si>
  <si>
    <t>Pakiet nr 23</t>
  </si>
  <si>
    <t>Akarboza</t>
  </si>
  <si>
    <t>100 mg</t>
  </si>
  <si>
    <t>Empagliflozyna</t>
  </si>
  <si>
    <t>Gliklazyd</t>
  </si>
  <si>
    <t>tabl. o przedł. uwaln.</t>
  </si>
  <si>
    <t>60 mg</t>
  </si>
  <si>
    <t>30 mg</t>
  </si>
  <si>
    <t>Glimepiryd</t>
  </si>
  <si>
    <t>4 mg</t>
  </si>
  <si>
    <t>1 mg</t>
  </si>
  <si>
    <t>3 mg</t>
  </si>
  <si>
    <t>Glukagon</t>
  </si>
  <si>
    <t>proszek i rozpuszczalnik do sporządzania roztworu do wstrzykiwań</t>
  </si>
  <si>
    <t>amp.-strz.</t>
  </si>
  <si>
    <t>Linagliptyna</t>
  </si>
  <si>
    <t>Metformina</t>
  </si>
  <si>
    <t>850 mg</t>
  </si>
  <si>
    <t>1000 mg</t>
  </si>
  <si>
    <t>Chlorek potasu</t>
  </si>
  <si>
    <t>391 mg K</t>
  </si>
  <si>
    <t>Chlorek wapnia sześciowodny</t>
  </si>
  <si>
    <t>670 mg/10 ml</t>
  </si>
  <si>
    <t>Cholekalcyferol</t>
  </si>
  <si>
    <t>2000 j.</t>
  </si>
  <si>
    <t>Cholekalcyferol, w kaps. typu "twist-off"</t>
  </si>
  <si>
    <t>400 j.m.</t>
  </si>
  <si>
    <t>Cyjanokobalamina</t>
  </si>
  <si>
    <t>10 mcg</t>
  </si>
  <si>
    <t>1 mg/2 ml</t>
  </si>
  <si>
    <t>Fitomenadion</t>
  </si>
  <si>
    <t>10 mg/1 ml</t>
  </si>
  <si>
    <t>Glukonian żelaza (II)</t>
  </si>
  <si>
    <t>200 mg</t>
  </si>
  <si>
    <t>Kompleks witamin z grupy B</t>
  </si>
  <si>
    <t>Kwas askorbinowy</t>
  </si>
  <si>
    <t>inj.</t>
  </si>
  <si>
    <t>500 mg/5 ml</t>
  </si>
  <si>
    <t>Kwas askorbinowy + Rutozyd</t>
  </si>
  <si>
    <t>(100 + 25) mg</t>
  </si>
  <si>
    <t>Kwas foliowy</t>
  </si>
  <si>
    <t>15 mg</t>
  </si>
  <si>
    <t>Nikotynamid</t>
  </si>
  <si>
    <t>Pirydoksyna</t>
  </si>
  <si>
    <t>Potas (cytrynian + wodorowęglan)</t>
  </si>
  <si>
    <t>granulat musujący</t>
  </si>
  <si>
    <t>782 mg K</t>
  </si>
  <si>
    <t>Siarczan magnezu</t>
  </si>
  <si>
    <t>konc.do sporz.roztw. do wlewów</t>
  </si>
  <si>
    <t>2 g/10 ml</t>
  </si>
  <si>
    <t>Sole rehydratacyjne (skład zgody z rekomendacją WHO)</t>
  </si>
  <si>
    <t>szt.</t>
  </si>
  <si>
    <t>Tiamina</t>
  </si>
  <si>
    <t>25 mg</t>
  </si>
  <si>
    <t>Tiamina + Pirydoksyna</t>
  </si>
  <si>
    <t>draż.</t>
  </si>
  <si>
    <t>(100 + 100) mg</t>
  </si>
  <si>
    <t>Tiamina + Pirydoksyna + Cyjanokobalamina</t>
  </si>
  <si>
    <t>(100 + 100 + 1) mg/2 ml</t>
  </si>
  <si>
    <t>Wapń (mleczan lub laktoglukonian lub lakto- lub glukobionian)</t>
  </si>
  <si>
    <t>100 -- 200 mg Ca/5 ml</t>
  </si>
  <si>
    <t>Wapń (mleczan lub laktoglukonian lub lakto- lub glukobionian), bezsmakowy</t>
  </si>
  <si>
    <t>tabl. rozp.</t>
  </si>
  <si>
    <t>100 -- 200 mg Ca</t>
  </si>
  <si>
    <t>Węglan wapnia</t>
  </si>
  <si>
    <t>200 mg Ca</t>
  </si>
  <si>
    <t>Wodoroasparaginian lub węglan magnezu</t>
  </si>
  <si>
    <t>40 mg Mg</t>
  </si>
  <si>
    <t>Wodoroasparaginian magnezu + Wodoroasparaginian potasu</t>
  </si>
  <si>
    <t>(250 + 250) mg</t>
  </si>
  <si>
    <t>Wodorowęglan sodu</t>
  </si>
  <si>
    <t>1,68 g/20 ml</t>
  </si>
  <si>
    <t>Żelazo II (siarczan)</t>
  </si>
  <si>
    <t>80 - 105 mg</t>
  </si>
  <si>
    <t>Żelazo II (siarczan) + Kwas askorbinowy</t>
  </si>
  <si>
    <t>(100 + 60) mg</t>
  </si>
  <si>
    <t>Żelazo II (siarczan) + Kwas foliowy</t>
  </si>
  <si>
    <t>(80 + 0,35) mg</t>
  </si>
  <si>
    <t>Asparaginian ornityny</t>
  </si>
  <si>
    <t>5 g/10 ml</t>
  </si>
  <si>
    <t>150 mg</t>
  </si>
  <si>
    <t>Fosfolipidy podstawowe</t>
  </si>
  <si>
    <t>300 mg</t>
  </si>
  <si>
    <t>Kwas ursodezoksycholowy</t>
  </si>
  <si>
    <t>250 mg</t>
  </si>
  <si>
    <t>Laktuloza</t>
  </si>
  <si>
    <t>2,5 - 5 g/5 ml</t>
  </si>
  <si>
    <t>Metoklopramid</t>
  </si>
  <si>
    <t>10 mg/2 ml</t>
  </si>
  <si>
    <t>Pankreatyna</t>
  </si>
  <si>
    <t>25000 j.m.</t>
  </si>
  <si>
    <t>Rosuwastatyna</t>
  </si>
  <si>
    <t>Simwastatyna</t>
  </si>
  <si>
    <t>20 mg</t>
  </si>
  <si>
    <t>Terpeny</t>
  </si>
  <si>
    <t>Timonacik</t>
  </si>
  <si>
    <t>Trimebutyna</t>
  </si>
  <si>
    <t>Albumina ludzka</t>
  </si>
  <si>
    <t>roztw. do wlewów</t>
  </si>
  <si>
    <t>20 g/100 ml</t>
  </si>
  <si>
    <t>Allopurinol</t>
  </si>
  <si>
    <t>Apiksaban</t>
  </si>
  <si>
    <t>2,5 mg</t>
  </si>
  <si>
    <t>Diosmina</t>
  </si>
  <si>
    <t>1 g</t>
  </si>
  <si>
    <t>Eplerenon</t>
  </si>
  <si>
    <t>Etamsylat</t>
  </si>
  <si>
    <t>250 mg/2 ml</t>
  </si>
  <si>
    <t>Etylefryna</t>
  </si>
  <si>
    <t>7,5 mg/ml</t>
  </si>
  <si>
    <t>Fenofibrat, subst. zmikronizowana</t>
  </si>
  <si>
    <t>215 mg</t>
  </si>
  <si>
    <t>160 mg</t>
  </si>
  <si>
    <t>Filgrastim</t>
  </si>
  <si>
    <t>48 mln j.m./0,5 ml</t>
  </si>
  <si>
    <t>Metyldopa</t>
  </si>
  <si>
    <t>Molsydomina</t>
  </si>
  <si>
    <t>Monoazotan izosorbidu</t>
  </si>
  <si>
    <t>Nicergolina</t>
  </si>
  <si>
    <t>Pentoksyfilina</t>
  </si>
  <si>
    <t>300 mg/15 ml</t>
  </si>
  <si>
    <t>400 mg</t>
  </si>
  <si>
    <t>Terlipresyna</t>
  </si>
  <si>
    <t>Tikagrelor</t>
  </si>
  <si>
    <t>90 mg</t>
  </si>
  <si>
    <t>Triazotan gliceryny</t>
  </si>
  <si>
    <t>10 mg/10 ml</t>
  </si>
  <si>
    <t>6,5 mg</t>
  </si>
  <si>
    <t>aer. podjęzyk.</t>
  </si>
  <si>
    <t>0,4 mg/daw.</t>
  </si>
  <si>
    <t>daw.</t>
  </si>
  <si>
    <t>Trimetazydyna</t>
  </si>
  <si>
    <t>35 mg</t>
  </si>
  <si>
    <t>Urapidil</t>
  </si>
  <si>
    <t>25 mg/5 ml</t>
  </si>
  <si>
    <t>Amilorid + Hydrochlorotiazyd</t>
  </si>
  <si>
    <t>(5 + 50) mg</t>
  </si>
  <si>
    <t>Benazepril</t>
  </si>
  <si>
    <t>Betaksolol</t>
  </si>
  <si>
    <t>Chinapril</t>
  </si>
  <si>
    <t>Chlortalidon</t>
  </si>
  <si>
    <t>Cilazapril</t>
  </si>
  <si>
    <t>Doksazosyna</t>
  </si>
  <si>
    <t>Enalapril</t>
  </si>
  <si>
    <t>Furosemid</t>
  </si>
  <si>
    <t>20 mg/2 ml</t>
  </si>
  <si>
    <t>Hydrochlorotiazyd</t>
  </si>
  <si>
    <t>12,5 mg</t>
  </si>
  <si>
    <t>Indapamid</t>
  </si>
  <si>
    <t>Indapamid + Amlodypina</t>
  </si>
  <si>
    <t>(1,5 + 5) mg</t>
  </si>
  <si>
    <t>Kandesartan</t>
  </si>
  <si>
    <t>16 mg</t>
  </si>
  <si>
    <t>Kaptopril</t>
  </si>
  <si>
    <t>Klonidyna</t>
  </si>
  <si>
    <t>0,075 mg</t>
  </si>
  <si>
    <t>Lacydypina</t>
  </si>
  <si>
    <t>Lizynopril</t>
  </si>
  <si>
    <t>Losartan</t>
  </si>
  <si>
    <t>Nebiwolol</t>
  </si>
  <si>
    <t>Ramipril + Hydrochlorotiazyd</t>
  </si>
  <si>
    <t>(5 + 25) mg</t>
  </si>
  <si>
    <t>Spironolakton</t>
  </si>
  <si>
    <t>Telmisartan</t>
  </si>
  <si>
    <t>Telmisartan + Hydrochlorotiazyd</t>
  </si>
  <si>
    <t>(80 + 25) mg</t>
  </si>
  <si>
    <t>(40 + 12,5) mg</t>
  </si>
  <si>
    <t>(80 + 12,5) mg</t>
  </si>
  <si>
    <t>Torasemid</t>
  </si>
  <si>
    <t>20 mg/4 ml</t>
  </si>
  <si>
    <t>Trandolapril</t>
  </si>
  <si>
    <t>Walsartan</t>
  </si>
  <si>
    <t>Walsartan + Hydrochlorotiazyd</t>
  </si>
  <si>
    <t>(160 + 12,5) mg</t>
  </si>
  <si>
    <t>Adenozyna</t>
  </si>
  <si>
    <t>6 mg/2 ml</t>
  </si>
  <si>
    <t>Adrenalina</t>
  </si>
  <si>
    <t>Digoksyna</t>
  </si>
  <si>
    <t>0,5 mg/2 ml</t>
  </si>
  <si>
    <t>0,1 mg</t>
  </si>
  <si>
    <t>Dobutamina (koncentrat/proszek/liofilizat do sporz. roztw. do wlewów)</t>
  </si>
  <si>
    <t>inf.</t>
  </si>
  <si>
    <t>Dopamina</t>
  </si>
  <si>
    <t>50 mg/5 ml</t>
  </si>
  <si>
    <t>200 mg/5 ml</t>
  </si>
  <si>
    <t>Efedryna</t>
  </si>
  <si>
    <t>25 mg/1 ml</t>
  </si>
  <si>
    <t>Noradrenalina</t>
  </si>
  <si>
    <t>4 mg/4 ml</t>
  </si>
  <si>
    <t>Amiodaron</t>
  </si>
  <si>
    <t>150 mg/3 ml</t>
  </si>
  <si>
    <t>Atenolol</t>
  </si>
  <si>
    <t>Diltiazem</t>
  </si>
  <si>
    <t>180 mg</t>
  </si>
  <si>
    <t>Iwabradyna</t>
  </si>
  <si>
    <t>7,5 mg</t>
  </si>
  <si>
    <t>Karwedilol</t>
  </si>
  <si>
    <t>6,25 mg</t>
  </si>
  <si>
    <t>Metoprolol</t>
  </si>
  <si>
    <t>5 mg/5 ml</t>
  </si>
  <si>
    <t>Nitrendypina</t>
  </si>
  <si>
    <t>Propafenon</t>
  </si>
  <si>
    <t>Propranolol</t>
  </si>
  <si>
    <t>Sotalol</t>
  </si>
  <si>
    <t>Werapamil</t>
  </si>
  <si>
    <t>120 mg</t>
  </si>
  <si>
    <t>Acenokumarol</t>
  </si>
  <si>
    <t>Cilostazol</t>
  </si>
  <si>
    <t>Dabigatran</t>
  </si>
  <si>
    <t>110 mg</t>
  </si>
  <si>
    <t>Heparyna niefrakcjonowana</t>
  </si>
  <si>
    <t>25000 j.m./5 ml</t>
  </si>
  <si>
    <t>Klopidogrel</t>
  </si>
  <si>
    <t>75 mg</t>
  </si>
  <si>
    <t>Kwas acetylosalicylowy</t>
  </si>
  <si>
    <t>Kwas traneksamowy</t>
  </si>
  <si>
    <t>Rywaroksaban</t>
  </si>
  <si>
    <t>Warfaryna</t>
  </si>
  <si>
    <t>Zespół protrombiny ludzkiej (fiolka + rozpuszczalnik + zestaw transferujący z filtrem)</t>
  </si>
  <si>
    <t>500 j.</t>
  </si>
  <si>
    <t>zest.</t>
  </si>
  <si>
    <t>Nadroparinum calcicum</t>
  </si>
  <si>
    <t>roztwór do wstrzykiwań</t>
  </si>
  <si>
    <t>47500 j.m./5 ml</t>
  </si>
  <si>
    <t>Atrakurium (besylan)</t>
  </si>
  <si>
    <t>25 mg/2,5 ml</t>
  </si>
  <si>
    <t>Baklofen</t>
  </si>
  <si>
    <t>Biperiden</t>
  </si>
  <si>
    <t>5 mg/1 ml</t>
  </si>
  <si>
    <t>Cisatrakurium</t>
  </si>
  <si>
    <t>5 mg/2,5 ml</t>
  </si>
  <si>
    <t>10 mg/5 ml</t>
  </si>
  <si>
    <t>Deksametazon</t>
  </si>
  <si>
    <t>aer. na skórę</t>
  </si>
  <si>
    <t>0,28 mg/g</t>
  </si>
  <si>
    <t>Galantamina</t>
  </si>
  <si>
    <t>2,5 mg/1 ml</t>
  </si>
  <si>
    <t>Lignokaina</t>
  </si>
  <si>
    <t>200 mg/20 ml</t>
  </si>
  <si>
    <t>100 mg/5 ml</t>
  </si>
  <si>
    <t>1000 mg/50 ml</t>
  </si>
  <si>
    <t>200 mg/10 ml</t>
  </si>
  <si>
    <t>400 mg/20 ml</t>
  </si>
  <si>
    <t>Lignokaina + Noradrenalina</t>
  </si>
  <si>
    <t>(40 + 0,05) mg/2 ml</t>
  </si>
  <si>
    <t>Pankuronium (bromek)</t>
  </si>
  <si>
    <t>Rokuronium bromek</t>
  </si>
  <si>
    <t>100 mg/10 ml</t>
  </si>
  <si>
    <t>Sugammadex</t>
  </si>
  <si>
    <t>200 mg/2 ml</t>
  </si>
  <si>
    <t>Suksametonium chlorek</t>
  </si>
  <si>
    <t>Tolperyzon</t>
  </si>
  <si>
    <t>Alantoina</t>
  </si>
  <si>
    <t>maść</t>
  </si>
  <si>
    <t>20 mg/g</t>
  </si>
  <si>
    <t>g</t>
  </si>
  <si>
    <t>prosz.</t>
  </si>
  <si>
    <t>Aplikator do pojemnika aerozolu z lignokainą</t>
  </si>
  <si>
    <t>Benzoesan benzylu</t>
  </si>
  <si>
    <t>roztwór na skórę</t>
  </si>
  <si>
    <t>300 mg/ml</t>
  </si>
  <si>
    <t>Chlorek etylu</t>
  </si>
  <si>
    <t>0,15 mg/ml</t>
  </si>
  <si>
    <t>Deksametazon + Neomycyna</t>
  </si>
  <si>
    <t>(0,15 + 0,75) mg/ml</t>
  </si>
  <si>
    <t>Flutikazon LUB Mometazon</t>
  </si>
  <si>
    <t>krem</t>
  </si>
  <si>
    <t>0,05 mg/g LUB 1 mg/g</t>
  </si>
  <si>
    <t>Heparyna</t>
  </si>
  <si>
    <t>żel</t>
  </si>
  <si>
    <t>1000 j.m./g</t>
  </si>
  <si>
    <t>Hydrokortyzon</t>
  </si>
  <si>
    <t>10 mg/g</t>
  </si>
  <si>
    <t>1 mg/g</t>
  </si>
  <si>
    <t>Izokonazol + Diflukortolon</t>
  </si>
  <si>
    <t>(10 + 1) mg/g</t>
  </si>
  <si>
    <t>Kolagenaza</t>
  </si>
  <si>
    <t>1,2 j.m./g</t>
  </si>
  <si>
    <t>Krem antyseptyczny barierowo – ochronny, zawierający benzoesan i cynamonian benzylu</t>
  </si>
  <si>
    <t>100 mg/g</t>
  </si>
  <si>
    <t>Lignokaina, żel anestezjologiczny</t>
  </si>
  <si>
    <t>Maść cholesterolowa</t>
  </si>
  <si>
    <t>Maść pięciornikowa złożona</t>
  </si>
  <si>
    <t>Mometazon</t>
  </si>
  <si>
    <t>płyn do stosowania na skórę</t>
  </si>
  <si>
    <t>Nadtlenek wodoru (w but. do 100 g // ml)</t>
  </si>
  <si>
    <t>roztw.</t>
  </si>
  <si>
    <t>but100</t>
  </si>
  <si>
    <t>Nadtlenek wodoru (w butelkach 1 L // kg)</t>
  </si>
  <si>
    <t>but1l</t>
  </si>
  <si>
    <t>Naproksen</t>
  </si>
  <si>
    <t>Octanowinian glinu</t>
  </si>
  <si>
    <t>tabl. do sporz. roztw.</t>
  </si>
  <si>
    <t>Olej lniany</t>
  </si>
  <si>
    <t>200 mg/g</t>
  </si>
  <si>
    <t>Parafina ciekła</t>
  </si>
  <si>
    <t>Permetryna</t>
  </si>
  <si>
    <t>50 mg/g</t>
  </si>
  <si>
    <t>Puder płynny z anestezyną</t>
  </si>
  <si>
    <t>zawiesina</t>
  </si>
  <si>
    <t>Retinol, bez dodatków zapachowych</t>
  </si>
  <si>
    <t>1500 j.m./g</t>
  </si>
  <si>
    <t>Wyciąg z Ostróżeczki polnej</t>
  </si>
  <si>
    <t>kg (w opak. 0,5 - 1 kg)</t>
  </si>
  <si>
    <t>g (w opak. 0,5 - 1 kg)</t>
  </si>
  <si>
    <t>Etomidat</t>
  </si>
  <si>
    <t>emulsja do wstrz.</t>
  </si>
  <si>
    <t>20 mg/10 ml</t>
  </si>
  <si>
    <t>Atozyban</t>
  </si>
  <si>
    <t>6,75 mg/0,9 ml</t>
  </si>
  <si>
    <t>37,5 mg/5 ml</t>
  </si>
  <si>
    <t>Bromokryptyna</t>
  </si>
  <si>
    <t>Cyproteron</t>
  </si>
  <si>
    <t>Distygmina (bromek)</t>
  </si>
  <si>
    <t>Dydrogesteron</t>
  </si>
  <si>
    <t>Estradiol</t>
  </si>
  <si>
    <t>Finasteryd</t>
  </si>
  <si>
    <t>Jodowany poli(winylopirolidon)</t>
  </si>
  <si>
    <t>L</t>
  </si>
  <si>
    <t>Jodowany poli(winylopirolidon) [PVP-Iod]</t>
  </si>
  <si>
    <t>glob. dopochw.</t>
  </si>
  <si>
    <t>glob.</t>
  </si>
  <si>
    <t>Kabergolina</t>
  </si>
  <si>
    <t>Karbetocyna</t>
  </si>
  <si>
    <t>0,1 mg/1 ml</t>
  </si>
  <si>
    <t>Lewotyroksyna</t>
  </si>
  <si>
    <t>0,025 mg</t>
  </si>
  <si>
    <t>0,088 mg</t>
  </si>
  <si>
    <t>0,112 mg</t>
  </si>
  <si>
    <t>0,05 mg</t>
  </si>
  <si>
    <t>Megestrol</t>
  </si>
  <si>
    <t>40 mg/ml</t>
  </si>
  <si>
    <t>Mizoprostol</t>
  </si>
  <si>
    <t>0,2 mg</t>
  </si>
  <si>
    <t>Oksybutynina</t>
  </si>
  <si>
    <t>Oksytocyna przechowywana w temperaturze pokojowej</t>
  </si>
  <si>
    <t>5 j.m./1 ml</t>
  </si>
  <si>
    <t>Progesteron</t>
  </si>
  <si>
    <t>tabl. podjęzyk.</t>
  </si>
  <si>
    <t>tabl. dopochw.</t>
  </si>
  <si>
    <t>Solifenacyna</t>
  </si>
  <si>
    <t>Tamsulosyna</t>
  </si>
  <si>
    <t>kaps. o przedł. uwaln.</t>
  </si>
  <si>
    <t>0,4 mg</t>
  </si>
  <si>
    <t>Tiamazol</t>
  </si>
  <si>
    <t>Betametazon</t>
  </si>
  <si>
    <t>4 mg/ 1 ml</t>
  </si>
  <si>
    <t>Betametazon (dipropionian + fosforan sodu)</t>
  </si>
  <si>
    <t>(6,43 + 2,63) mg/ml</t>
  </si>
  <si>
    <t>8 mg</t>
  </si>
  <si>
    <t>Deksametazonu sodu fosforan</t>
  </si>
  <si>
    <t>4 mg/1 ml</t>
  </si>
  <si>
    <t>8 mg/2 ml</t>
  </si>
  <si>
    <t>Metyloprednizolon</t>
  </si>
  <si>
    <t>Metyloprednizolon (bursztynian sodu)</t>
  </si>
  <si>
    <t>prosz. do sporz. roztw. do wstrz. i wlewów</t>
  </si>
  <si>
    <t>fiol. + rozp.</t>
  </si>
  <si>
    <t>Metyloprednizolon + Lignokaina</t>
  </si>
  <si>
    <t>zaw. do wstrz.</t>
  </si>
  <si>
    <t>(40 + 10) mg/ml</t>
  </si>
  <si>
    <t>Prednizon</t>
  </si>
  <si>
    <t>tabletki</t>
  </si>
  <si>
    <t>Azatiopryna</t>
  </si>
  <si>
    <t>Cyklosporyna</t>
  </si>
  <si>
    <t>Immunoglobulina ludzka Anty-HBS</t>
  </si>
  <si>
    <t>180 - 200 j.m./1 ml</t>
  </si>
  <si>
    <t>Immunoglobulina ludzka normalna</t>
  </si>
  <si>
    <t>prosz. do sporz. roztw. do wstrz. lub roztw. do wstrz. w butelce do 100 ml; stężenie roztworu, również po przygotowaniu, 10 g/100 ml</t>
  </si>
  <si>
    <t>1 gram immunoglobuliny</t>
  </si>
  <si>
    <t>Metotreksat</t>
  </si>
  <si>
    <t>20 mg/0,4 ml</t>
  </si>
  <si>
    <t>Mykofenol (eter metylomorfolinowy)</t>
  </si>
  <si>
    <t>Agomelatyna</t>
  </si>
  <si>
    <t>Amisulprid</t>
  </si>
  <si>
    <t>Amitryptylina</t>
  </si>
  <si>
    <t>Aripiprazol</t>
  </si>
  <si>
    <t>9,75 mg/1,3 ml</t>
  </si>
  <si>
    <t>proszek i rozpuszczalnik do sporządzania zawiesiny do wstrzykiwań o przedłużonym uwalnianiu</t>
  </si>
  <si>
    <t>Betahistyna</t>
  </si>
  <si>
    <t>24 mg</t>
  </si>
  <si>
    <t>Bupiwakaina roztw. hiperbaryczny (pakowany w jałowe blistry)</t>
  </si>
  <si>
    <t>Bupropion</t>
  </si>
  <si>
    <t>Buspiron</t>
  </si>
  <si>
    <t>Chlorpromazyna</t>
  </si>
  <si>
    <t>50 mg/2 ml</t>
  </si>
  <si>
    <t>Chlorprotiksen</t>
  </si>
  <si>
    <t>Citalopram</t>
  </si>
  <si>
    <t>Cynaryzyna</t>
  </si>
  <si>
    <t>Dekstrometorfan</t>
  </si>
  <si>
    <t>Doksepina</t>
  </si>
  <si>
    <t>Donepezil</t>
  </si>
  <si>
    <t>tabl. uleg. rozpad. w jamie ustnej</t>
  </si>
  <si>
    <t>Duloksetyna</t>
  </si>
  <si>
    <t>kaps. dojelit.</t>
  </si>
  <si>
    <t>Escitalopram</t>
  </si>
  <si>
    <t>Flumazenil</t>
  </si>
  <si>
    <t>0,5 mg/5 ml</t>
  </si>
  <si>
    <t>Fluoksetyna</t>
  </si>
  <si>
    <t>Flupentiksol</t>
  </si>
  <si>
    <t>Flupentiksol (dekanonian)</t>
  </si>
  <si>
    <t>Fluwoksamina</t>
  </si>
  <si>
    <t>Gabapentyna</t>
  </si>
  <si>
    <t>Haloperidol</t>
  </si>
  <si>
    <t>50 mg/1 ml</t>
  </si>
  <si>
    <t>2 mg/ml</t>
  </si>
  <si>
    <t>Hydroksyzyna</t>
  </si>
  <si>
    <t>100 mg/2 ml</t>
  </si>
  <si>
    <t>syrop</t>
  </si>
  <si>
    <t>Karbamazepina</t>
  </si>
  <si>
    <t>600 mg</t>
  </si>
  <si>
    <t>Klomipramina</t>
  </si>
  <si>
    <t>Klozapina</t>
  </si>
  <si>
    <t>Kwas walproinowy</t>
  </si>
  <si>
    <t>Kwetiapina</t>
  </si>
  <si>
    <t>Lamotrigina</t>
  </si>
  <si>
    <t>Lewodopa + Benzerazyd</t>
  </si>
  <si>
    <t>(50 + 12,5) mg</t>
  </si>
  <si>
    <t>tabl. do sporz. zaw. doustnej</t>
  </si>
  <si>
    <t>(200 + 50) mg</t>
  </si>
  <si>
    <t>Lewodopa + Karbidopa</t>
  </si>
  <si>
    <t>Lewomepromazyna</t>
  </si>
  <si>
    <t>Lewotiracetam</t>
  </si>
  <si>
    <t>750 mg</t>
  </si>
  <si>
    <t>Lurazydon</t>
  </si>
  <si>
    <t>18,5 mg</t>
  </si>
  <si>
    <t>74 mg</t>
  </si>
  <si>
    <t>37 mg</t>
  </si>
  <si>
    <t>Memantyna</t>
  </si>
  <si>
    <t>opak.</t>
  </si>
  <si>
    <t>Mianseryna</t>
  </si>
  <si>
    <t>Mirtazapina</t>
  </si>
  <si>
    <t>45 mg</t>
  </si>
  <si>
    <t>Moklobemid</t>
  </si>
  <si>
    <t>Nalokson</t>
  </si>
  <si>
    <t>0,4 mg/1 ml</t>
  </si>
  <si>
    <t>Neostygmina</t>
  </si>
  <si>
    <t>0,5 mg/ml</t>
  </si>
  <si>
    <t>Nimodypina</t>
  </si>
  <si>
    <t>10 g/50 ml</t>
  </si>
  <si>
    <t>Oksykarbazepina</t>
  </si>
  <si>
    <t>Olanzapina</t>
  </si>
  <si>
    <t>prosz. do sporz. zaw. do wstrz. o przedł. uwaln.</t>
  </si>
  <si>
    <t>405 mg</t>
  </si>
  <si>
    <t>tabl. u.r. w j.u.</t>
  </si>
  <si>
    <t>Opipramol</t>
  </si>
  <si>
    <t>Paroksetyna</t>
  </si>
  <si>
    <t>Perazyna</t>
  </si>
  <si>
    <t>Piracetam</t>
  </si>
  <si>
    <t>12 g/60 ml</t>
  </si>
  <si>
    <t>800 mg</t>
  </si>
  <si>
    <t>1200 mg</t>
  </si>
  <si>
    <t>Piribedil</t>
  </si>
  <si>
    <t>Pridinol</t>
  </si>
  <si>
    <t>Promazyna</t>
  </si>
  <si>
    <t>Propofol</t>
  </si>
  <si>
    <t>emulsja do wstrz. i wlewów</t>
  </si>
  <si>
    <t>Rasagilina</t>
  </si>
  <si>
    <t>Risperidon</t>
  </si>
  <si>
    <t>Ropinirol</t>
  </si>
  <si>
    <t>Rywastygmina</t>
  </si>
  <si>
    <t>system transderm.</t>
  </si>
  <si>
    <t>4,6 mg/dobę</t>
  </si>
  <si>
    <t>1,5 mg</t>
  </si>
  <si>
    <t>6 mg</t>
  </si>
  <si>
    <t>4,5 mg</t>
  </si>
  <si>
    <t>9,5 mg/dobę</t>
  </si>
  <si>
    <t>Sertralina</t>
  </si>
  <si>
    <t>Sulpiryd</t>
  </si>
  <si>
    <t>Tiapryd</t>
  </si>
  <si>
    <t>Tioetyloperazyna</t>
  </si>
  <si>
    <t>Topiramat</t>
  </si>
  <si>
    <t>Trazodon</t>
  </si>
  <si>
    <t>Trazodon (osiągający stęż. maks. po ok 4 godz.)</t>
  </si>
  <si>
    <t>Trazodon (osiągający stęż. maks. po ok. 6 - 7 godz.)</t>
  </si>
  <si>
    <t>Walproinian sodu</t>
  </si>
  <si>
    <t>400 mg/4 ml</t>
  </si>
  <si>
    <t>288,2 mg/5 ml</t>
  </si>
  <si>
    <t>Walproinian sodu + Kwas walproinowy</t>
  </si>
  <si>
    <t>(333 + 145) mg</t>
  </si>
  <si>
    <t>(333,3 + 145,14) mg</t>
  </si>
  <si>
    <t>(200 + 87) mg</t>
  </si>
  <si>
    <t>Wenlafaksyna</t>
  </si>
  <si>
    <t>37,5 mg</t>
  </si>
  <si>
    <t>Węglan litu</t>
  </si>
  <si>
    <t>Winpocetyna</t>
  </si>
  <si>
    <t>Zofenopril</t>
  </si>
  <si>
    <t>Zuklopentiksol</t>
  </si>
  <si>
    <t>Zuklopentiksol (dekanonian)</t>
  </si>
  <si>
    <t>200 mg/1 ml</t>
  </si>
  <si>
    <t>Zuklopentiksol (octan)</t>
  </si>
  <si>
    <t>Zyprazydon</t>
  </si>
  <si>
    <t>Deksketoprofen</t>
  </si>
  <si>
    <t>Diklofenak</t>
  </si>
  <si>
    <t>75 mg/3 ml</t>
  </si>
  <si>
    <t>Fenylobutazon</t>
  </si>
  <si>
    <t>Ibuprofen</t>
  </si>
  <si>
    <t>Meloksikam</t>
  </si>
  <si>
    <t>15 mg/1,5 ml</t>
  </si>
  <si>
    <t>Metamizol</t>
  </si>
  <si>
    <t>2,5 g/5 ml</t>
  </si>
  <si>
    <t>1 g/2 ml</t>
  </si>
  <si>
    <t>Metamizol + Pitofenon + Fenpiweryna</t>
  </si>
  <si>
    <t>(2,5 g + 10 mg + 0,1 mg)/5 ml</t>
  </si>
  <si>
    <t>Paracetamol</t>
  </si>
  <si>
    <t>125 mg</t>
  </si>
  <si>
    <t>Tramadol</t>
  </si>
  <si>
    <t>100 mg/1 ml</t>
  </si>
  <si>
    <t>Tramadol + Paracetamol</t>
  </si>
  <si>
    <t>(75 + 650) mg</t>
  </si>
  <si>
    <t>(37,5 + 325) mg</t>
  </si>
  <si>
    <t>Chlordiazepoksyd</t>
  </si>
  <si>
    <t>Petydyna</t>
  </si>
  <si>
    <t>500 mg/50 ml</t>
  </si>
  <si>
    <t>1000 mg/100 ml</t>
  </si>
  <si>
    <t>Ambroksol</t>
  </si>
  <si>
    <t>15 mg/5 ml</t>
  </si>
  <si>
    <t>30 mg/5 ml</t>
  </si>
  <si>
    <t>roztw. do inhal.</t>
  </si>
  <si>
    <t>7,5 mg/1 ml</t>
  </si>
  <si>
    <t>Beklometazon + Formoterol</t>
  </si>
  <si>
    <t>aer. do inhal.</t>
  </si>
  <si>
    <t>(100 + 6) mcg</t>
  </si>
  <si>
    <t>Budezonid</t>
  </si>
  <si>
    <t>prosz. do inhal. w kaps.</t>
  </si>
  <si>
    <t>zaw. do nebuliz.</t>
  </si>
  <si>
    <t>0,25 mg/2 ml</t>
  </si>
  <si>
    <t>Cetyryzyna</t>
  </si>
  <si>
    <t>Cyklezonid</t>
  </si>
  <si>
    <t>aer. wziewny</t>
  </si>
  <si>
    <t>0,16 mg/daw.</t>
  </si>
  <si>
    <t>Cyproheptadyna</t>
  </si>
  <si>
    <t>Dimetinden</t>
  </si>
  <si>
    <t>Fenoterol</t>
  </si>
  <si>
    <t>0,1 mg/daw.</t>
  </si>
  <si>
    <t>Flutikazon</t>
  </si>
  <si>
    <t>Flutikazon (propionian) + Salmeterol</t>
  </si>
  <si>
    <t>prosz. do inhal.</t>
  </si>
  <si>
    <t>(500 + 50) mcg/daw.</t>
  </si>
  <si>
    <t>Glikopironium (bromek)</t>
  </si>
  <si>
    <t>0,044 mg</t>
  </si>
  <si>
    <t>Indakaterol</t>
  </si>
  <si>
    <t>0,3 mg</t>
  </si>
  <si>
    <t>Indakaterol + Glikopironium</t>
  </si>
  <si>
    <t>(85 + 43) mcg</t>
  </si>
  <si>
    <t>Ipratropium bromek</t>
  </si>
  <si>
    <t>0,25 mg/ml</t>
  </si>
  <si>
    <t>0,02 mg</t>
  </si>
  <si>
    <t>Ipratropium bromek + Fenotarol</t>
  </si>
  <si>
    <t>(0,25 + 0,5) mg/ml</t>
  </si>
  <si>
    <t>Klemastyna</t>
  </si>
  <si>
    <t>2 mg/2 ml</t>
  </si>
  <si>
    <t>Ksylometazolina, w but. z dozownikiem</t>
  </si>
  <si>
    <t>żel do nosa</t>
  </si>
  <si>
    <t>Montelukast</t>
  </si>
  <si>
    <t>Prometazyna</t>
  </si>
  <si>
    <t>Salbutamol</t>
  </si>
  <si>
    <t>Salmeterol</t>
  </si>
  <si>
    <t>0,025 mg/daw.</t>
  </si>
  <si>
    <t>Syrop sosnowy bez kodeiny</t>
  </si>
  <si>
    <t>Teofilina</t>
  </si>
  <si>
    <t>kaps. o zmodyf. uwaln.</t>
  </si>
  <si>
    <t>Tiotropium (opak. z inhalatorem)</t>
  </si>
  <si>
    <t>0,018 mg</t>
  </si>
  <si>
    <t>Umeklidyna + Wilanterol</t>
  </si>
  <si>
    <t>(55 + 22) mcg</t>
  </si>
  <si>
    <t>Benzyna apteczna</t>
  </si>
  <si>
    <t>płyn</t>
  </si>
  <si>
    <t>Brimonidyna (winian)</t>
  </si>
  <si>
    <t>krople do oczu</t>
  </si>
  <si>
    <t>Etanol (w opakowaniach do 250 ml)</t>
  </si>
  <si>
    <t>Formaldehyd</t>
  </si>
  <si>
    <t>kg</t>
  </si>
  <si>
    <t>Latanoprost</t>
  </si>
  <si>
    <t>0,05 mg/ml</t>
  </si>
  <si>
    <t>Pyrantel</t>
  </si>
  <si>
    <t>Terbinafina</t>
  </si>
  <si>
    <t>ml (w opak. do 100 ml)</t>
  </si>
  <si>
    <t>Cewnik do hemodializy silikonowy</t>
  </si>
  <si>
    <t>11,5 Fr x 150 mm</t>
  </si>
  <si>
    <t>11,5 Fr x 240 mm</t>
  </si>
  <si>
    <t>Roztwór do dializy Ci-Ca</t>
  </si>
  <si>
    <t>2 mmol K/L</t>
  </si>
  <si>
    <t>worek 5 L</t>
  </si>
  <si>
    <t>4 mmol K/L</t>
  </si>
  <si>
    <t>Cytrynian sodu</t>
  </si>
  <si>
    <t>4 g/100 ml</t>
  </si>
  <si>
    <t>worek 1,5 L</t>
  </si>
  <si>
    <t>Łącznik / rozdzielacz 2 / 4 do zestawu do multifiltracji</t>
  </si>
  <si>
    <t>Worek filtratu</t>
  </si>
  <si>
    <t>Zestaw do multifiltracji</t>
  </si>
  <si>
    <t>Pakiet nr 24</t>
  </si>
  <si>
    <t>Lorazepam</t>
  </si>
  <si>
    <t>Załącznik nr 1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</si>
</sst>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5]General"/>
    <numFmt numFmtId="165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4" fontId="5" fillId="0" borderId="0" applyBorder="0" applyProtection="0"/>
  </cellStyleXfs>
  <cellXfs count="44">
    <xf numFmtId="0" fontId="0" fillId="0" borderId="0" xfId="0"/>
    <xf numFmtId="0" fontId="8" fillId="0" borderId="0" xfId="0" applyFont="1"/>
    <xf numFmtId="9" fontId="10" fillId="2" borderId="1" xfId="0" applyNumberFormat="1" applyFont="1" applyFill="1" applyBorder="1" applyAlignment="1">
      <alignment horizontal="center"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3" fontId="12" fillId="3" borderId="1" xfId="0" applyNumberFormat="1" applyFont="1" applyFill="1" applyBorder="1" applyAlignment="1">
      <alignment horizontal="right" vertical="center" indent="1"/>
    </xf>
    <xf numFmtId="165" fontId="12" fillId="3" borderId="1" xfId="0" applyNumberFormat="1" applyFont="1" applyFill="1" applyBorder="1" applyAlignment="1">
      <alignment horizontal="right" vertical="center"/>
    </xf>
    <xf numFmtId="0" fontId="9" fillId="0" borderId="0" xfId="0" applyFont="1"/>
    <xf numFmtId="0" fontId="8" fillId="4" borderId="0" xfId="0" applyFont="1" applyFill="1"/>
    <xf numFmtId="0" fontId="12" fillId="3" borderId="1" xfId="0" applyFont="1" applyFill="1" applyBorder="1" applyAlignment="1">
      <alignment horizontal="right" vertical="center" indent="1"/>
    </xf>
    <xf numFmtId="49" fontId="13" fillId="2" borderId="1" xfId="0" applyNumberFormat="1" applyFont="1" applyFill="1" applyBorder="1" applyAlignment="1" applyProtection="1">
      <alignment horizontal="left" vertical="center" wrapText="1"/>
      <protection locked="0"/>
    </xf>
    <xf numFmtId="3" fontId="12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12" fillId="2" borderId="1" xfId="0" applyNumberFormat="1" applyFont="1" applyFill="1" applyBorder="1" applyAlignment="1" applyProtection="1">
      <alignment horizontal="right" vertical="center"/>
      <protection locked="0"/>
    </xf>
    <xf numFmtId="9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right" vertical="center" indent="1"/>
    </xf>
    <xf numFmtId="0" fontId="13" fillId="0" borderId="1" xfId="0" applyFont="1" applyBorder="1" applyAlignment="1">
      <alignment horizontal="left" vertical="center"/>
    </xf>
    <xf numFmtId="9" fontId="13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 vertical="center" wrapText="1" indent="1"/>
    </xf>
    <xf numFmtId="0" fontId="13" fillId="3" borderId="1" xfId="0" applyFont="1" applyFill="1" applyBorder="1" applyAlignment="1">
      <alignment vertical="center"/>
    </xf>
    <xf numFmtId="10" fontId="13" fillId="0" borderId="1" xfId="0" applyNumberFormat="1" applyFont="1" applyBorder="1" applyAlignment="1">
      <alignment horizontal="left" vertical="center"/>
    </xf>
    <xf numFmtId="0" fontId="8" fillId="0" borderId="1" xfId="0" applyFont="1" applyBorder="1"/>
    <xf numFmtId="3" fontId="13" fillId="0" borderId="1" xfId="0" applyNumberFormat="1" applyFont="1" applyBorder="1" applyAlignment="1">
      <alignment horizontal="right" vertical="center" indent="1"/>
    </xf>
    <xf numFmtId="49" fontId="8" fillId="0" borderId="0" xfId="0" applyNumberFormat="1" applyFont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right" vertical="center" wrapText="1" indent="1"/>
    </xf>
    <xf numFmtId="49" fontId="10" fillId="0" borderId="8" xfId="0" applyNumberFormat="1" applyFont="1" applyBorder="1" applyAlignment="1">
      <alignment horizontal="right" vertical="center" wrapText="1" indent="1"/>
    </xf>
    <xf numFmtId="49" fontId="10" fillId="0" borderId="9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/>
    </xf>
    <xf numFmtId="0" fontId="12" fillId="5" borderId="7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</cellXfs>
  <cellStyles count="6">
    <cellStyle name="Excel Built-in Normal" xfId="5"/>
    <cellStyle name="Normalny" xfId="0" builtinId="0"/>
    <cellStyle name="Normalny 2" xfId="1"/>
    <cellStyle name="Normalny 3" xfId="3"/>
    <cellStyle name="Normalny 4" xfId="2"/>
    <cellStyle name="Normalny 5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9" t="s">
        <v>24</v>
      </c>
      <c r="C10" s="5" t="s">
        <v>25</v>
      </c>
      <c r="D10" s="17" t="s">
        <v>26</v>
      </c>
      <c r="E10" s="16">
        <v>120</v>
      </c>
      <c r="F10" s="15" t="s">
        <v>27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9" t="s">
        <v>24</v>
      </c>
      <c r="C11" s="5" t="s">
        <v>14</v>
      </c>
      <c r="D11" s="17" t="s">
        <v>28</v>
      </c>
      <c r="E11" s="16">
        <v>60</v>
      </c>
      <c r="F11" s="15" t="s">
        <v>14</v>
      </c>
      <c r="G11" s="11"/>
      <c r="H11" s="12"/>
      <c r="I11" s="6" t="str">
        <f t="shared" ref="I11:I45" si="0">IF(H11=0,"",CEILING(E11/H11,1))</f>
        <v/>
      </c>
      <c r="J11" s="13"/>
      <c r="K11" s="7" t="str">
        <f t="shared" ref="K11:K45" si="1">IF(H11=0,"",I11*J11)</f>
        <v/>
      </c>
      <c r="L11" s="14">
        <v>0.08</v>
      </c>
      <c r="M11" s="7" t="str">
        <f t="shared" ref="M11:M45" si="2">IF(H11=0,"",K11+(K11*L11))</f>
        <v/>
      </c>
    </row>
    <row r="12" spans="1:13" ht="13.5" customHeight="1" x14ac:dyDescent="0.25">
      <c r="A12" s="4">
        <v>3</v>
      </c>
      <c r="B12" s="19" t="s">
        <v>24</v>
      </c>
      <c r="C12" s="5" t="s">
        <v>25</v>
      </c>
      <c r="D12" s="17" t="s">
        <v>29</v>
      </c>
      <c r="E12" s="16">
        <v>1050</v>
      </c>
      <c r="F12" s="15" t="s">
        <v>27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9" t="s">
        <v>30</v>
      </c>
      <c r="C13" s="5" t="s">
        <v>31</v>
      </c>
      <c r="D13" s="17" t="s">
        <v>32</v>
      </c>
      <c r="E13" s="16">
        <v>840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9" t="s">
        <v>30</v>
      </c>
      <c r="C14" s="5" t="s">
        <v>33</v>
      </c>
      <c r="D14" s="17" t="s">
        <v>34</v>
      </c>
      <c r="E14" s="16">
        <v>1010</v>
      </c>
      <c r="F14" s="15" t="s">
        <v>35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ht="25.5" x14ac:dyDescent="0.25">
      <c r="A15" s="4">
        <v>6</v>
      </c>
      <c r="B15" s="19" t="s">
        <v>36</v>
      </c>
      <c r="C15" s="5" t="s">
        <v>33</v>
      </c>
      <c r="D15" s="17" t="s">
        <v>37</v>
      </c>
      <c r="E15" s="16">
        <v>250</v>
      </c>
      <c r="F15" s="15" t="s">
        <v>35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9" t="s">
        <v>38</v>
      </c>
      <c r="C16" s="5" t="s">
        <v>39</v>
      </c>
      <c r="D16" s="17" t="s">
        <v>40</v>
      </c>
      <c r="E16" s="16">
        <v>10</v>
      </c>
      <c r="F16" s="15" t="s">
        <v>41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9" t="s">
        <v>42</v>
      </c>
      <c r="C17" s="5" t="s">
        <v>43</v>
      </c>
      <c r="D17" s="17" t="s">
        <v>44</v>
      </c>
      <c r="E17" s="16">
        <v>45</v>
      </c>
      <c r="F17" s="15" t="s">
        <v>45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9" t="s">
        <v>46</v>
      </c>
      <c r="C18" s="5" t="s">
        <v>47</v>
      </c>
      <c r="D18" s="17" t="s">
        <v>48</v>
      </c>
      <c r="E18" s="16">
        <v>120</v>
      </c>
      <c r="F18" s="15" t="s">
        <v>49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9" t="s">
        <v>50</v>
      </c>
      <c r="C19" s="5" t="s">
        <v>14</v>
      </c>
      <c r="D19" s="17" t="s">
        <v>51</v>
      </c>
      <c r="E19" s="16">
        <v>400</v>
      </c>
      <c r="F19" s="15" t="s">
        <v>14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9" t="s">
        <v>50</v>
      </c>
      <c r="C20" s="5" t="s">
        <v>14</v>
      </c>
      <c r="D20" s="17" t="s">
        <v>52</v>
      </c>
      <c r="E20" s="16">
        <v>5300</v>
      </c>
      <c r="F20" s="15" t="s">
        <v>14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9" t="s">
        <v>50</v>
      </c>
      <c r="C21" s="5" t="s">
        <v>25</v>
      </c>
      <c r="D21" s="17" t="s">
        <v>53</v>
      </c>
      <c r="E21" s="16">
        <v>2400</v>
      </c>
      <c r="F21" s="15" t="s">
        <v>27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9" t="s">
        <v>54</v>
      </c>
      <c r="C22" s="5" t="s">
        <v>55</v>
      </c>
      <c r="D22" s="17" t="s">
        <v>56</v>
      </c>
      <c r="E22" s="16">
        <v>50</v>
      </c>
      <c r="F22" s="15" t="s">
        <v>35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9" t="s">
        <v>57</v>
      </c>
      <c r="C23" s="5" t="s">
        <v>33</v>
      </c>
      <c r="D23" s="17" t="s">
        <v>58</v>
      </c>
      <c r="E23" s="16">
        <v>20</v>
      </c>
      <c r="F23" s="15" t="s">
        <v>35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9" t="s">
        <v>59</v>
      </c>
      <c r="C24" s="5" t="s">
        <v>60</v>
      </c>
      <c r="D24" s="18">
        <v>1</v>
      </c>
      <c r="E24" s="16">
        <v>440</v>
      </c>
      <c r="F24" s="15" t="s">
        <v>45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19" t="s">
        <v>61</v>
      </c>
      <c r="C25" s="5" t="s">
        <v>62</v>
      </c>
      <c r="D25" s="17" t="s">
        <v>63</v>
      </c>
      <c r="E25" s="16">
        <v>500</v>
      </c>
      <c r="F25" s="15" t="s">
        <v>64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9" t="s">
        <v>65</v>
      </c>
      <c r="C26" s="5" t="s">
        <v>43</v>
      </c>
      <c r="D26" s="17" t="s">
        <v>66</v>
      </c>
      <c r="E26" s="16">
        <v>600</v>
      </c>
      <c r="F26" s="15" t="s">
        <v>45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9" t="s">
        <v>67</v>
      </c>
      <c r="C27" s="5" t="s">
        <v>33</v>
      </c>
      <c r="D27" s="17" t="s">
        <v>68</v>
      </c>
      <c r="E27" s="16">
        <v>1400</v>
      </c>
      <c r="F27" s="15" t="s">
        <v>35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ht="25.5" x14ac:dyDescent="0.25">
      <c r="A28" s="4">
        <v>19</v>
      </c>
      <c r="B28" s="20" t="s">
        <v>69</v>
      </c>
      <c r="C28" s="5" t="s">
        <v>70</v>
      </c>
      <c r="D28" s="17" t="s">
        <v>37</v>
      </c>
      <c r="E28" s="16">
        <v>12000</v>
      </c>
      <c r="F28" s="5" t="s">
        <v>102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19" t="s">
        <v>71</v>
      </c>
      <c r="C29" s="5" t="s">
        <v>25</v>
      </c>
      <c r="D29" s="17" t="s">
        <v>72</v>
      </c>
      <c r="E29" s="16">
        <v>500</v>
      </c>
      <c r="F29" s="15" t="s">
        <v>27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19" t="s">
        <v>73</v>
      </c>
      <c r="C30" s="5" t="s">
        <v>14</v>
      </c>
      <c r="D30" s="17" t="s">
        <v>74</v>
      </c>
      <c r="E30" s="16">
        <v>1400</v>
      </c>
      <c r="F30" s="15" t="s">
        <v>14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19" t="s">
        <v>75</v>
      </c>
      <c r="C31" s="5" t="s">
        <v>14</v>
      </c>
      <c r="D31" s="17" t="s">
        <v>76</v>
      </c>
      <c r="E31" s="16">
        <v>40</v>
      </c>
      <c r="F31" s="15" t="s">
        <v>14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13.5" customHeight="1" x14ac:dyDescent="0.25">
      <c r="A32" s="4">
        <v>23</v>
      </c>
      <c r="B32" s="19" t="s">
        <v>77</v>
      </c>
      <c r="C32" s="5" t="s">
        <v>14</v>
      </c>
      <c r="D32" s="17" t="s">
        <v>78</v>
      </c>
      <c r="E32" s="16">
        <v>3900</v>
      </c>
      <c r="F32" s="15" t="s">
        <v>14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13.5" customHeight="1" x14ac:dyDescent="0.25">
      <c r="A33" s="4">
        <v>24</v>
      </c>
      <c r="B33" s="19" t="s">
        <v>79</v>
      </c>
      <c r="C33" s="5" t="s">
        <v>80</v>
      </c>
      <c r="D33" s="17" t="s">
        <v>81</v>
      </c>
      <c r="E33" s="16">
        <v>160</v>
      </c>
      <c r="F33" s="15" t="s">
        <v>49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19" t="s">
        <v>82</v>
      </c>
      <c r="C34" s="5" t="s">
        <v>14</v>
      </c>
      <c r="D34" s="17" t="s">
        <v>83</v>
      </c>
      <c r="E34" s="16">
        <v>240</v>
      </c>
      <c r="F34" s="15" t="s">
        <v>14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19" t="s">
        <v>84</v>
      </c>
      <c r="C35" s="5" t="s">
        <v>85</v>
      </c>
      <c r="D35" s="17" t="s">
        <v>86</v>
      </c>
      <c r="E35" s="16">
        <v>30</v>
      </c>
      <c r="F35" s="15" t="s">
        <v>49</v>
      </c>
      <c r="G35" s="11"/>
      <c r="H35" s="12"/>
      <c r="I35" s="10" t="str">
        <f t="shared" si="0"/>
        <v/>
      </c>
      <c r="J35" s="13"/>
      <c r="K35" s="7" t="str">
        <f t="shared" si="1"/>
        <v/>
      </c>
      <c r="L35" s="14">
        <v>0.08</v>
      </c>
      <c r="M35" s="7" t="str">
        <f t="shared" si="2"/>
        <v/>
      </c>
    </row>
    <row r="36" spans="1:13" ht="13.5" customHeight="1" x14ac:dyDescent="0.25">
      <c r="A36" s="4">
        <v>27</v>
      </c>
      <c r="B36" s="19" t="s">
        <v>84</v>
      </c>
      <c r="C36" s="5" t="s">
        <v>33</v>
      </c>
      <c r="D36" s="17" t="s">
        <v>40</v>
      </c>
      <c r="E36" s="16">
        <v>60</v>
      </c>
      <c r="F36" s="15" t="s">
        <v>35</v>
      </c>
      <c r="G36" s="11"/>
      <c r="H36" s="12"/>
      <c r="I36" s="10" t="str">
        <f t="shared" si="0"/>
        <v/>
      </c>
      <c r="J36" s="13"/>
      <c r="K36" s="7" t="str">
        <f t="shared" si="1"/>
        <v/>
      </c>
      <c r="L36" s="14">
        <v>0.08</v>
      </c>
      <c r="M36" s="7" t="str">
        <f t="shared" si="2"/>
        <v/>
      </c>
    </row>
    <row r="37" spans="1:13" ht="13.5" customHeight="1" x14ac:dyDescent="0.25">
      <c r="A37" s="4">
        <v>28</v>
      </c>
      <c r="B37" s="19" t="s">
        <v>84</v>
      </c>
      <c r="C37" s="5" t="s">
        <v>31</v>
      </c>
      <c r="D37" s="17" t="s">
        <v>40</v>
      </c>
      <c r="E37" s="16">
        <v>500</v>
      </c>
      <c r="F37" s="15" t="s">
        <v>14</v>
      </c>
      <c r="G37" s="11"/>
      <c r="H37" s="12"/>
      <c r="I37" s="10" t="str">
        <f t="shared" si="0"/>
        <v/>
      </c>
      <c r="J37" s="13"/>
      <c r="K37" s="7" t="str">
        <f t="shared" si="1"/>
        <v/>
      </c>
      <c r="L37" s="14">
        <v>0.08</v>
      </c>
      <c r="M37" s="7" t="str">
        <f t="shared" si="2"/>
        <v/>
      </c>
    </row>
    <row r="38" spans="1:13" ht="13.5" customHeight="1" x14ac:dyDescent="0.25">
      <c r="A38" s="4">
        <v>29</v>
      </c>
      <c r="B38" s="19" t="s">
        <v>87</v>
      </c>
      <c r="C38" s="5" t="s">
        <v>25</v>
      </c>
      <c r="D38" s="17" t="s">
        <v>88</v>
      </c>
      <c r="E38" s="16">
        <v>250</v>
      </c>
      <c r="F38" s="15" t="s">
        <v>27</v>
      </c>
      <c r="G38" s="11"/>
      <c r="H38" s="12"/>
      <c r="I38" s="10" t="str">
        <f t="shared" si="0"/>
        <v/>
      </c>
      <c r="J38" s="13"/>
      <c r="K38" s="7" t="str">
        <f t="shared" si="1"/>
        <v/>
      </c>
      <c r="L38" s="14">
        <v>0.08</v>
      </c>
      <c r="M38" s="7" t="str">
        <f t="shared" si="2"/>
        <v/>
      </c>
    </row>
    <row r="39" spans="1:13" ht="13.5" customHeight="1" x14ac:dyDescent="0.25">
      <c r="A39" s="4">
        <v>30</v>
      </c>
      <c r="B39" s="19" t="s">
        <v>89</v>
      </c>
      <c r="C39" s="5" t="s">
        <v>39</v>
      </c>
      <c r="D39" s="17" t="s">
        <v>52</v>
      </c>
      <c r="E39" s="16">
        <v>5600</v>
      </c>
      <c r="F39" s="15" t="s">
        <v>41</v>
      </c>
      <c r="G39" s="11"/>
      <c r="H39" s="12"/>
      <c r="I39" s="10" t="str">
        <f t="shared" si="0"/>
        <v/>
      </c>
      <c r="J39" s="13"/>
      <c r="K39" s="7" t="str">
        <f t="shared" si="1"/>
        <v/>
      </c>
      <c r="L39" s="14">
        <v>0.08</v>
      </c>
      <c r="M39" s="7" t="str">
        <f t="shared" si="2"/>
        <v/>
      </c>
    </row>
    <row r="40" spans="1:13" ht="13.5" customHeight="1" x14ac:dyDescent="0.25">
      <c r="A40" s="4">
        <v>31</v>
      </c>
      <c r="B40" s="19" t="s">
        <v>90</v>
      </c>
      <c r="C40" s="5" t="s">
        <v>25</v>
      </c>
      <c r="D40" s="17" t="s">
        <v>53</v>
      </c>
      <c r="E40" s="16">
        <v>570</v>
      </c>
      <c r="F40" s="15" t="s">
        <v>27</v>
      </c>
      <c r="G40" s="11"/>
      <c r="H40" s="12"/>
      <c r="I40" s="10" t="str">
        <f t="shared" si="0"/>
        <v/>
      </c>
      <c r="J40" s="13"/>
      <c r="K40" s="7" t="str">
        <f t="shared" si="1"/>
        <v/>
      </c>
      <c r="L40" s="14">
        <v>0.08</v>
      </c>
      <c r="M40" s="7" t="str">
        <f t="shared" si="2"/>
        <v/>
      </c>
    </row>
    <row r="41" spans="1:13" ht="25.5" x14ac:dyDescent="0.25">
      <c r="A41" s="4">
        <v>32</v>
      </c>
      <c r="B41" s="19" t="s">
        <v>91</v>
      </c>
      <c r="C41" s="5" t="s">
        <v>80</v>
      </c>
      <c r="D41" s="17" t="s">
        <v>92</v>
      </c>
      <c r="E41" s="16">
        <v>350</v>
      </c>
      <c r="F41" s="15" t="s">
        <v>49</v>
      </c>
      <c r="G41" s="11"/>
      <c r="H41" s="12"/>
      <c r="I41" s="10" t="str">
        <f t="shared" si="0"/>
        <v/>
      </c>
      <c r="J41" s="13"/>
      <c r="K41" s="7" t="str">
        <f t="shared" si="1"/>
        <v/>
      </c>
      <c r="L41" s="14">
        <v>0.08</v>
      </c>
      <c r="M41" s="7" t="str">
        <f t="shared" si="2"/>
        <v/>
      </c>
    </row>
    <row r="42" spans="1:13" ht="13.5" customHeight="1" x14ac:dyDescent="0.25">
      <c r="A42" s="4">
        <v>33</v>
      </c>
      <c r="B42" s="19" t="s">
        <v>93</v>
      </c>
      <c r="C42" s="5" t="s">
        <v>94</v>
      </c>
      <c r="D42" s="17" t="s">
        <v>95</v>
      </c>
      <c r="E42" s="16">
        <v>12600</v>
      </c>
      <c r="F42" s="15" t="s">
        <v>96</v>
      </c>
      <c r="G42" s="11"/>
      <c r="H42" s="12"/>
      <c r="I42" s="10" t="str">
        <f t="shared" si="0"/>
        <v/>
      </c>
      <c r="J42" s="13"/>
      <c r="K42" s="7" t="str">
        <f t="shared" si="1"/>
        <v/>
      </c>
      <c r="L42" s="14">
        <v>0.08</v>
      </c>
      <c r="M42" s="7" t="str">
        <f t="shared" si="2"/>
        <v/>
      </c>
    </row>
    <row r="43" spans="1:13" ht="13.5" customHeight="1" x14ac:dyDescent="0.25">
      <c r="A43" s="4">
        <v>34</v>
      </c>
      <c r="B43" s="19" t="s">
        <v>97</v>
      </c>
      <c r="C43" s="5" t="s">
        <v>98</v>
      </c>
      <c r="D43" s="17" t="s">
        <v>95</v>
      </c>
      <c r="E43" s="16">
        <v>90</v>
      </c>
      <c r="F43" s="15" t="s">
        <v>45</v>
      </c>
      <c r="G43" s="11"/>
      <c r="H43" s="12"/>
      <c r="I43" s="10" t="str">
        <f t="shared" si="0"/>
        <v/>
      </c>
      <c r="J43" s="13"/>
      <c r="K43" s="7" t="str">
        <f t="shared" si="1"/>
        <v/>
      </c>
      <c r="L43" s="14">
        <v>0.08</v>
      </c>
      <c r="M43" s="7" t="str">
        <f t="shared" si="2"/>
        <v/>
      </c>
    </row>
    <row r="44" spans="1:13" ht="13.5" customHeight="1" x14ac:dyDescent="0.25">
      <c r="A44" s="4">
        <v>35</v>
      </c>
      <c r="B44" s="19" t="s">
        <v>99</v>
      </c>
      <c r="C44" s="5" t="s">
        <v>96</v>
      </c>
      <c r="D44" s="17" t="s">
        <v>52</v>
      </c>
      <c r="E44" s="16">
        <v>4200</v>
      </c>
      <c r="F44" s="15" t="s">
        <v>96</v>
      </c>
      <c r="G44" s="11"/>
      <c r="H44" s="12"/>
      <c r="I44" s="10" t="str">
        <f t="shared" si="0"/>
        <v/>
      </c>
      <c r="J44" s="13"/>
      <c r="K44" s="7" t="str">
        <f t="shared" si="1"/>
        <v/>
      </c>
      <c r="L44" s="14">
        <v>0.08</v>
      </c>
      <c r="M44" s="7" t="str">
        <f t="shared" si="2"/>
        <v/>
      </c>
    </row>
    <row r="45" spans="1:13" ht="13.5" customHeight="1" x14ac:dyDescent="0.25">
      <c r="A45" s="4">
        <v>36</v>
      </c>
      <c r="B45" s="19" t="s">
        <v>100</v>
      </c>
      <c r="C45" s="5" t="s">
        <v>94</v>
      </c>
      <c r="D45" s="17" t="s">
        <v>101</v>
      </c>
      <c r="E45" s="16">
        <v>860</v>
      </c>
      <c r="F45" s="15" t="s">
        <v>96</v>
      </c>
      <c r="G45" s="11"/>
      <c r="H45" s="12"/>
      <c r="I45" s="10" t="str">
        <f t="shared" si="0"/>
        <v/>
      </c>
      <c r="J45" s="13"/>
      <c r="K45" s="7" t="str">
        <f t="shared" si="1"/>
        <v/>
      </c>
      <c r="L45" s="14">
        <v>0.08</v>
      </c>
      <c r="M45" s="7" t="str">
        <f t="shared" si="2"/>
        <v/>
      </c>
    </row>
    <row r="46" spans="1:13" ht="13.5" customHeight="1" x14ac:dyDescent="0.25">
      <c r="A46" s="34" t="s">
        <v>18</v>
      </c>
      <c r="B46" s="35"/>
      <c r="C46" s="35"/>
      <c r="D46" s="35"/>
      <c r="E46" s="35"/>
      <c r="F46" s="35"/>
      <c r="G46" s="35"/>
      <c r="H46" s="35"/>
      <c r="I46" s="35"/>
      <c r="J46" s="36"/>
      <c r="K46" s="3">
        <f>SUM(K10:K45)</f>
        <v>0</v>
      </c>
      <c r="L46" s="2"/>
      <c r="M46" s="3">
        <f>SUM(M10:M45)</f>
        <v>0</v>
      </c>
    </row>
    <row r="48" spans="1:13" x14ac:dyDescent="0.25">
      <c r="B48" s="8" t="s">
        <v>20</v>
      </c>
    </row>
    <row r="49" spans="2:13" ht="27" customHeight="1" x14ac:dyDescent="0.25">
      <c r="B49" s="26" t="s">
        <v>23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2:13" ht="13.5" customHeight="1" x14ac:dyDescent="0.25">
      <c r="B50" s="26" t="s">
        <v>21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3" x14ac:dyDescent="0.25">
      <c r="B51" s="26" t="s">
        <v>22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</sheetData>
  <sheetProtection password="DDCC" sheet="1" objects="1" scenarios="1"/>
  <mergeCells count="22">
    <mergeCell ref="A1:M1"/>
    <mergeCell ref="A2:M2"/>
    <mergeCell ref="A3:M3"/>
    <mergeCell ref="A5:A9"/>
    <mergeCell ref="B5:F5"/>
    <mergeCell ref="B6:B9"/>
    <mergeCell ref="M6:M9"/>
    <mergeCell ref="G5:M5"/>
    <mergeCell ref="G6:G9"/>
    <mergeCell ref="H6:H9"/>
    <mergeCell ref="I6:I9"/>
    <mergeCell ref="J6:J9"/>
    <mergeCell ref="K6:K9"/>
    <mergeCell ref="L6:L9"/>
    <mergeCell ref="B49:M49"/>
    <mergeCell ref="B50:M50"/>
    <mergeCell ref="B51:M51"/>
    <mergeCell ref="C6:C9"/>
    <mergeCell ref="D6:D9"/>
    <mergeCell ref="E6:E9"/>
    <mergeCell ref="F6:F9"/>
    <mergeCell ref="A46:J46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344</v>
      </c>
      <c r="C10" s="15" t="s">
        <v>345</v>
      </c>
      <c r="D10" s="15" t="s">
        <v>346</v>
      </c>
      <c r="E10" s="16">
        <v>2840</v>
      </c>
      <c r="F10" s="15" t="s">
        <v>41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34" t="s">
        <v>18</v>
      </c>
      <c r="B11" s="35"/>
      <c r="C11" s="35"/>
      <c r="D11" s="35"/>
      <c r="E11" s="35"/>
      <c r="F11" s="35"/>
      <c r="G11" s="35"/>
      <c r="H11" s="35"/>
      <c r="I11" s="35"/>
      <c r="J11" s="36"/>
      <c r="K11" s="3">
        <f>SUM(K10:K10)</f>
        <v>0</v>
      </c>
      <c r="L11" s="2"/>
      <c r="M11" s="3">
        <f>SUM(M10:M10)</f>
        <v>0</v>
      </c>
    </row>
    <row r="13" spans="1:13" x14ac:dyDescent="0.25">
      <c r="B13" s="8" t="s">
        <v>20</v>
      </c>
    </row>
    <row r="14" spans="1:13" ht="27" customHeight="1" x14ac:dyDescent="0.25">
      <c r="B14" s="26" t="s">
        <v>23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1:13" x14ac:dyDescent="0.25">
      <c r="B15" s="26" t="s">
        <v>21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25">
      <c r="B16" s="26" t="s">
        <v>22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</sheetData>
  <sheetProtection password="DDCC" sheet="1" objects="1" scenarios="1"/>
  <mergeCells count="22">
    <mergeCell ref="B16:M16"/>
    <mergeCell ref="F6:F9"/>
    <mergeCell ref="G6:G9"/>
    <mergeCell ref="H6:H9"/>
    <mergeCell ref="I6:I9"/>
    <mergeCell ref="J6:J9"/>
    <mergeCell ref="K6:K9"/>
    <mergeCell ref="L6:L9"/>
    <mergeCell ref="M6:M9"/>
    <mergeCell ref="A11:J11"/>
    <mergeCell ref="B14:M14"/>
    <mergeCell ref="B15:M1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view="pageBreakPreview" zoomScaleNormal="100" zoomScaleSheetLayoutView="100" workbookViewId="0">
      <selection activeCell="A36" sqref="A36:J36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347</v>
      </c>
      <c r="C10" s="15" t="s">
        <v>25</v>
      </c>
      <c r="D10" s="15" t="s">
        <v>306</v>
      </c>
      <c r="E10" s="16">
        <v>130</v>
      </c>
      <c r="F10" s="15" t="s">
        <v>27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347</v>
      </c>
      <c r="C11" s="15" t="s">
        <v>25</v>
      </c>
      <c r="D11" s="15" t="s">
        <v>348</v>
      </c>
      <c r="E11" s="16">
        <v>25</v>
      </c>
      <c r="F11" s="15" t="s">
        <v>27</v>
      </c>
      <c r="G11" s="11"/>
      <c r="H11" s="12"/>
      <c r="I11" s="6" t="str">
        <f t="shared" ref="I11:I35" si="0">IF(H11=0,"",CEILING(E11/H11,1))</f>
        <v/>
      </c>
      <c r="J11" s="13"/>
      <c r="K11" s="7" t="str">
        <f t="shared" ref="K11:K35" si="1">IF(H11=0,"",I11*J11)</f>
        <v/>
      </c>
      <c r="L11" s="14">
        <v>0.08</v>
      </c>
      <c r="M11" s="7" t="str">
        <f t="shared" ref="M11:M35" si="2">IF(H11=0,"",K11+(K11*L11))</f>
        <v/>
      </c>
    </row>
    <row r="12" spans="1:13" ht="13.5" customHeight="1" x14ac:dyDescent="0.25">
      <c r="A12" s="4">
        <v>3</v>
      </c>
      <c r="B12" s="15" t="s">
        <v>349</v>
      </c>
      <c r="C12" s="15" t="s">
        <v>14</v>
      </c>
      <c r="D12" s="15" t="s">
        <v>176</v>
      </c>
      <c r="E12" s="16">
        <v>150</v>
      </c>
      <c r="F12" s="15" t="s">
        <v>14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349</v>
      </c>
      <c r="C13" s="15" t="s">
        <v>14</v>
      </c>
      <c r="D13" s="15" t="s">
        <v>34</v>
      </c>
      <c r="E13" s="16">
        <v>2000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350</v>
      </c>
      <c r="C14" s="15" t="s">
        <v>25</v>
      </c>
      <c r="D14" s="15" t="s">
        <v>351</v>
      </c>
      <c r="E14" s="16">
        <v>50</v>
      </c>
      <c r="F14" s="15" t="s">
        <v>27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350</v>
      </c>
      <c r="C15" s="15" t="s">
        <v>14</v>
      </c>
      <c r="D15" s="15" t="s">
        <v>78</v>
      </c>
      <c r="E15" s="16">
        <v>1200</v>
      </c>
      <c r="F15" s="15" t="s">
        <v>14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352</v>
      </c>
      <c r="C16" s="15" t="s">
        <v>25</v>
      </c>
      <c r="D16" s="15" t="s">
        <v>353</v>
      </c>
      <c r="E16" s="16">
        <v>50</v>
      </c>
      <c r="F16" s="15" t="s">
        <v>27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352</v>
      </c>
      <c r="C17" s="15" t="s">
        <v>25</v>
      </c>
      <c r="D17" s="15" t="s">
        <v>354</v>
      </c>
      <c r="E17" s="16">
        <v>50</v>
      </c>
      <c r="F17" s="15" t="s">
        <v>27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355</v>
      </c>
      <c r="C18" s="15" t="s">
        <v>356</v>
      </c>
      <c r="D18" s="15" t="s">
        <v>357</v>
      </c>
      <c r="E18" s="16">
        <v>715</v>
      </c>
      <c r="F18" s="15" t="s">
        <v>45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358</v>
      </c>
      <c r="C19" s="15" t="s">
        <v>25</v>
      </c>
      <c r="D19" s="15" t="s">
        <v>351</v>
      </c>
      <c r="E19" s="16">
        <v>50</v>
      </c>
      <c r="F19" s="15" t="s">
        <v>27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358</v>
      </c>
      <c r="C20" s="15" t="s">
        <v>25</v>
      </c>
      <c r="D20" s="15" t="s">
        <v>359</v>
      </c>
      <c r="E20" s="16">
        <v>100</v>
      </c>
      <c r="F20" s="15" t="s">
        <v>27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360</v>
      </c>
      <c r="C21" s="15" t="s">
        <v>25</v>
      </c>
      <c r="D21" s="15" t="s">
        <v>53</v>
      </c>
      <c r="E21" s="16">
        <v>400</v>
      </c>
      <c r="F21" s="15" t="s">
        <v>27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360</v>
      </c>
      <c r="C22" s="15" t="s">
        <v>25</v>
      </c>
      <c r="D22" s="15" t="s">
        <v>361</v>
      </c>
      <c r="E22" s="16">
        <v>1200</v>
      </c>
      <c r="F22" s="15" t="s">
        <v>41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360</v>
      </c>
      <c r="C23" s="15" t="s">
        <v>25</v>
      </c>
      <c r="D23" s="15" t="s">
        <v>362</v>
      </c>
      <c r="E23" s="16">
        <v>190</v>
      </c>
      <c r="F23" s="15" t="s">
        <v>27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360</v>
      </c>
      <c r="C24" s="15" t="s">
        <v>25</v>
      </c>
      <c r="D24" s="15" t="s">
        <v>363</v>
      </c>
      <c r="E24" s="16">
        <v>3</v>
      </c>
      <c r="F24" s="15" t="s">
        <v>41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15" t="s">
        <v>360</v>
      </c>
      <c r="C25" s="15" t="s">
        <v>25</v>
      </c>
      <c r="D25" s="15" t="s">
        <v>364</v>
      </c>
      <c r="E25" s="16">
        <v>2600</v>
      </c>
      <c r="F25" s="15" t="s">
        <v>41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5" t="s">
        <v>360</v>
      </c>
      <c r="C26" s="15" t="s">
        <v>25</v>
      </c>
      <c r="D26" s="15" t="s">
        <v>365</v>
      </c>
      <c r="E26" s="16">
        <v>90</v>
      </c>
      <c r="F26" s="15" t="s">
        <v>41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5" t="s">
        <v>360</v>
      </c>
      <c r="C27" s="15" t="s">
        <v>25</v>
      </c>
      <c r="D27" s="15" t="s">
        <v>268</v>
      </c>
      <c r="E27" s="16">
        <v>360</v>
      </c>
      <c r="F27" s="15" t="s">
        <v>27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x14ac:dyDescent="0.25">
      <c r="A28" s="4">
        <v>19</v>
      </c>
      <c r="B28" s="15" t="s">
        <v>366</v>
      </c>
      <c r="C28" s="15" t="s">
        <v>25</v>
      </c>
      <c r="D28" s="15" t="s">
        <v>367</v>
      </c>
      <c r="E28" s="16">
        <v>470</v>
      </c>
      <c r="F28" s="15" t="s">
        <v>27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15" t="s">
        <v>368</v>
      </c>
      <c r="C29" s="15" t="s">
        <v>25</v>
      </c>
      <c r="D29" s="15" t="s">
        <v>88</v>
      </c>
      <c r="E29" s="16">
        <v>350</v>
      </c>
      <c r="F29" s="15" t="s">
        <v>27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15" t="s">
        <v>369</v>
      </c>
      <c r="C30" s="15" t="s">
        <v>25</v>
      </c>
      <c r="D30" s="15" t="s">
        <v>370</v>
      </c>
      <c r="E30" s="16">
        <v>50</v>
      </c>
      <c r="F30" s="15" t="s">
        <v>41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15" t="s">
        <v>369</v>
      </c>
      <c r="C31" s="15" t="s">
        <v>25</v>
      </c>
      <c r="D31" s="15" t="s">
        <v>306</v>
      </c>
      <c r="E31" s="16">
        <v>350</v>
      </c>
      <c r="F31" s="15" t="s">
        <v>41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13.5" customHeight="1" x14ac:dyDescent="0.25">
      <c r="A32" s="4">
        <v>23</v>
      </c>
      <c r="B32" s="15" t="s">
        <v>371</v>
      </c>
      <c r="C32" s="15" t="s">
        <v>25</v>
      </c>
      <c r="D32" s="15" t="s">
        <v>372</v>
      </c>
      <c r="E32" s="16">
        <v>10</v>
      </c>
      <c r="F32" s="15" t="s">
        <v>41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13.5" customHeight="1" x14ac:dyDescent="0.25">
      <c r="A33" s="4">
        <v>24</v>
      </c>
      <c r="B33" s="15" t="s">
        <v>373</v>
      </c>
      <c r="C33" s="15" t="s">
        <v>39</v>
      </c>
      <c r="D33" s="15" t="s">
        <v>156</v>
      </c>
      <c r="E33" s="16">
        <v>200</v>
      </c>
      <c r="F33" s="15" t="s">
        <v>41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15" t="s">
        <v>374</v>
      </c>
      <c r="C34" s="15" t="s">
        <v>14</v>
      </c>
      <c r="D34" s="15" t="s">
        <v>203</v>
      </c>
      <c r="E34" s="16">
        <v>750</v>
      </c>
      <c r="F34" s="15" t="s">
        <v>14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15" t="s">
        <v>374</v>
      </c>
      <c r="C35" s="15" t="s">
        <v>14</v>
      </c>
      <c r="D35" s="15" t="s">
        <v>74</v>
      </c>
      <c r="E35" s="16">
        <v>1800</v>
      </c>
      <c r="F35" s="15" t="s">
        <v>14</v>
      </c>
      <c r="G35" s="11"/>
      <c r="H35" s="12"/>
      <c r="I35" s="10" t="str">
        <f t="shared" si="0"/>
        <v/>
      </c>
      <c r="J35" s="13"/>
      <c r="K35" s="7" t="str">
        <f t="shared" si="1"/>
        <v/>
      </c>
      <c r="L35" s="14">
        <v>0.08</v>
      </c>
      <c r="M35" s="7" t="str">
        <f t="shared" si="2"/>
        <v/>
      </c>
    </row>
    <row r="36" spans="1:13" ht="13.5" customHeight="1" x14ac:dyDescent="0.25">
      <c r="A36" s="34" t="s">
        <v>18</v>
      </c>
      <c r="B36" s="35"/>
      <c r="C36" s="35"/>
      <c r="D36" s="35"/>
      <c r="E36" s="35"/>
      <c r="F36" s="35"/>
      <c r="G36" s="35"/>
      <c r="H36" s="35"/>
      <c r="I36" s="35"/>
      <c r="J36" s="36"/>
      <c r="K36" s="3">
        <f>SUM(K10:K35)</f>
        <v>0</v>
      </c>
      <c r="L36" s="2"/>
      <c r="M36" s="3">
        <f>SUM(M10:M35)</f>
        <v>0</v>
      </c>
    </row>
    <row r="38" spans="1:13" x14ac:dyDescent="0.25">
      <c r="B38" s="8" t="s">
        <v>20</v>
      </c>
    </row>
    <row r="39" spans="1:13" ht="27" customHeight="1" x14ac:dyDescent="0.25">
      <c r="B39" s="26" t="s">
        <v>23</v>
      </c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x14ac:dyDescent="0.25">
      <c r="B40" s="26" t="s">
        <v>21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 x14ac:dyDescent="0.25">
      <c r="B41" s="26" t="s">
        <v>22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</sheetData>
  <sheetProtection password="DDCC" sheet="1" objects="1" scenarios="1"/>
  <mergeCells count="22">
    <mergeCell ref="B41:M41"/>
    <mergeCell ref="F6:F9"/>
    <mergeCell ref="G6:G9"/>
    <mergeCell ref="H6:H9"/>
    <mergeCell ref="I6:I9"/>
    <mergeCell ref="J6:J9"/>
    <mergeCell ref="K6:K9"/>
    <mergeCell ref="L6:L9"/>
    <mergeCell ref="M6:M9"/>
    <mergeCell ref="A36:J36"/>
    <mergeCell ref="B39:M39"/>
    <mergeCell ref="B40:M40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375</v>
      </c>
      <c r="C10" s="15" t="s">
        <v>376</v>
      </c>
      <c r="D10" s="17" t="s">
        <v>377</v>
      </c>
      <c r="E10" s="16">
        <v>4440</v>
      </c>
      <c r="F10" s="5" t="s">
        <v>378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375</v>
      </c>
      <c r="C11" s="15" t="s">
        <v>379</v>
      </c>
      <c r="D11" s="17" t="s">
        <v>37</v>
      </c>
      <c r="E11" s="16">
        <v>700</v>
      </c>
      <c r="F11" s="5" t="s">
        <v>378</v>
      </c>
      <c r="G11" s="11"/>
      <c r="H11" s="12"/>
      <c r="I11" s="6" t="str">
        <f t="shared" ref="I11:I38" si="0">IF(H11=0,"",CEILING(E11/H11,1))</f>
        <v/>
      </c>
      <c r="J11" s="13"/>
      <c r="K11" s="7" t="str">
        <f t="shared" ref="K11:K38" si="1">IF(H11=0,"",I11*J11)</f>
        <v/>
      </c>
      <c r="L11" s="14">
        <v>0.08</v>
      </c>
      <c r="M11" s="7" t="str">
        <f t="shared" ref="M11:M38" si="2">IF(H11=0,"",K11+(K11*L11))</f>
        <v/>
      </c>
    </row>
    <row r="12" spans="1:13" ht="13.5" customHeight="1" x14ac:dyDescent="0.25">
      <c r="A12" s="4">
        <v>3</v>
      </c>
      <c r="B12" s="15" t="s">
        <v>380</v>
      </c>
      <c r="C12" s="15" t="s">
        <v>37</v>
      </c>
      <c r="D12" s="17" t="s">
        <v>37</v>
      </c>
      <c r="E12" s="16">
        <v>1200</v>
      </c>
      <c r="F12" s="5" t="s">
        <v>174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381</v>
      </c>
      <c r="C13" s="15" t="s">
        <v>382</v>
      </c>
      <c r="D13" s="17" t="s">
        <v>383</v>
      </c>
      <c r="E13" s="16">
        <v>450</v>
      </c>
      <c r="F13" s="5" t="s">
        <v>378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384</v>
      </c>
      <c r="C14" s="15" t="s">
        <v>356</v>
      </c>
      <c r="D14" s="17" t="s">
        <v>37</v>
      </c>
      <c r="E14" s="16">
        <v>700</v>
      </c>
      <c r="F14" s="5" t="s">
        <v>378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355</v>
      </c>
      <c r="C15" s="15" t="s">
        <v>356</v>
      </c>
      <c r="D15" s="17" t="s">
        <v>385</v>
      </c>
      <c r="E15" s="16">
        <v>275</v>
      </c>
      <c r="F15" s="5" t="s">
        <v>45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386</v>
      </c>
      <c r="C16" s="15" t="s">
        <v>356</v>
      </c>
      <c r="D16" s="17" t="s">
        <v>387</v>
      </c>
      <c r="E16" s="16">
        <v>660</v>
      </c>
      <c r="F16" s="5" t="s">
        <v>45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59</v>
      </c>
      <c r="C17" s="15" t="s">
        <v>356</v>
      </c>
      <c r="D17" s="18">
        <v>1</v>
      </c>
      <c r="E17" s="16">
        <v>975</v>
      </c>
      <c r="F17" s="5" t="s">
        <v>45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388</v>
      </c>
      <c r="C18" s="15" t="s">
        <v>389</v>
      </c>
      <c r="D18" s="17" t="s">
        <v>390</v>
      </c>
      <c r="E18" s="16">
        <v>75</v>
      </c>
      <c r="F18" s="5" t="s">
        <v>378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388</v>
      </c>
      <c r="C19" s="15" t="s">
        <v>376</v>
      </c>
      <c r="D19" s="17" t="s">
        <v>390</v>
      </c>
      <c r="E19" s="16">
        <v>650</v>
      </c>
      <c r="F19" s="5" t="s">
        <v>378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391</v>
      </c>
      <c r="C20" s="15" t="s">
        <v>392</v>
      </c>
      <c r="D20" s="17" t="s">
        <v>393</v>
      </c>
      <c r="E20" s="16">
        <v>3600</v>
      </c>
      <c r="F20" s="5" t="s">
        <v>378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394</v>
      </c>
      <c r="C21" s="15" t="s">
        <v>389</v>
      </c>
      <c r="D21" s="17" t="s">
        <v>395</v>
      </c>
      <c r="E21" s="16">
        <v>1300</v>
      </c>
      <c r="F21" s="5" t="s">
        <v>378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394</v>
      </c>
      <c r="C22" s="15" t="s">
        <v>376</v>
      </c>
      <c r="D22" s="17" t="s">
        <v>396</v>
      </c>
      <c r="E22" s="16">
        <v>60</v>
      </c>
      <c r="F22" s="5" t="s">
        <v>378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397</v>
      </c>
      <c r="C23" s="15" t="s">
        <v>389</v>
      </c>
      <c r="D23" s="17" t="s">
        <v>398</v>
      </c>
      <c r="E23" s="16">
        <v>60</v>
      </c>
      <c r="F23" s="5" t="s">
        <v>378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399</v>
      </c>
      <c r="C24" s="15" t="s">
        <v>376</v>
      </c>
      <c r="D24" s="17" t="s">
        <v>400</v>
      </c>
      <c r="E24" s="16">
        <v>500</v>
      </c>
      <c r="F24" s="5" t="s">
        <v>378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27" customHeight="1" x14ac:dyDescent="0.25">
      <c r="A25" s="4">
        <v>16</v>
      </c>
      <c r="B25" s="5" t="s">
        <v>401</v>
      </c>
      <c r="C25" s="15" t="s">
        <v>389</v>
      </c>
      <c r="D25" s="17" t="s">
        <v>37</v>
      </c>
      <c r="E25" s="16">
        <v>18000</v>
      </c>
      <c r="F25" s="5" t="s">
        <v>378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5" t="s">
        <v>360</v>
      </c>
      <c r="C26" s="15" t="s">
        <v>356</v>
      </c>
      <c r="D26" s="17" t="s">
        <v>402</v>
      </c>
      <c r="E26" s="16">
        <v>950</v>
      </c>
      <c r="F26" s="5" t="s">
        <v>378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5" t="s">
        <v>403</v>
      </c>
      <c r="C27" s="15" t="s">
        <v>392</v>
      </c>
      <c r="D27" s="17" t="s">
        <v>377</v>
      </c>
      <c r="E27" s="16">
        <v>7230</v>
      </c>
      <c r="F27" s="5" t="s">
        <v>378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ht="25.5" x14ac:dyDescent="0.25">
      <c r="A28" s="4">
        <v>19</v>
      </c>
      <c r="B28" s="22" t="s">
        <v>404</v>
      </c>
      <c r="C28" s="15" t="s">
        <v>70</v>
      </c>
      <c r="D28" s="17" t="s">
        <v>37</v>
      </c>
      <c r="E28" s="16">
        <v>60</v>
      </c>
      <c r="F28" s="5" t="s">
        <v>426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15" t="s">
        <v>405</v>
      </c>
      <c r="C29" s="15" t="s">
        <v>376</v>
      </c>
      <c r="D29" s="17" t="s">
        <v>37</v>
      </c>
      <c r="E29" s="16">
        <v>300</v>
      </c>
      <c r="F29" s="5" t="s">
        <v>378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15" t="s">
        <v>406</v>
      </c>
      <c r="C30" s="15" t="s">
        <v>407</v>
      </c>
      <c r="D30" s="17" t="s">
        <v>396</v>
      </c>
      <c r="E30" s="16">
        <v>40</v>
      </c>
      <c r="F30" s="5" t="s">
        <v>45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22" t="s">
        <v>408</v>
      </c>
      <c r="C31" s="15" t="s">
        <v>409</v>
      </c>
      <c r="D31" s="18">
        <v>0.03</v>
      </c>
      <c r="E31" s="16">
        <v>50</v>
      </c>
      <c r="F31" s="5" t="s">
        <v>410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13.5" customHeight="1" x14ac:dyDescent="0.25">
      <c r="A32" s="4">
        <v>23</v>
      </c>
      <c r="B32" s="22" t="s">
        <v>411</v>
      </c>
      <c r="C32" s="15" t="s">
        <v>409</v>
      </c>
      <c r="D32" s="18">
        <v>0.03</v>
      </c>
      <c r="E32" s="16">
        <v>40</v>
      </c>
      <c r="F32" s="5" t="s">
        <v>412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13.5" customHeight="1" x14ac:dyDescent="0.25">
      <c r="A33" s="4">
        <v>24</v>
      </c>
      <c r="B33" s="15" t="s">
        <v>413</v>
      </c>
      <c r="C33" s="15" t="s">
        <v>392</v>
      </c>
      <c r="D33" s="17" t="s">
        <v>402</v>
      </c>
      <c r="E33" s="16">
        <v>2600</v>
      </c>
      <c r="F33" s="5" t="s">
        <v>378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15" t="s">
        <v>414</v>
      </c>
      <c r="C34" s="15" t="s">
        <v>392</v>
      </c>
      <c r="D34" s="17" t="s">
        <v>395</v>
      </c>
      <c r="E34" s="16">
        <v>4350</v>
      </c>
      <c r="F34" s="5" t="s">
        <v>378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15" t="s">
        <v>414</v>
      </c>
      <c r="C35" s="15" t="s">
        <v>415</v>
      </c>
      <c r="D35" s="17" t="s">
        <v>227</v>
      </c>
      <c r="E35" s="16">
        <v>252</v>
      </c>
      <c r="F35" s="5" t="s">
        <v>14</v>
      </c>
      <c r="G35" s="11"/>
      <c r="H35" s="12"/>
      <c r="I35" s="10" t="str">
        <f t="shared" si="0"/>
        <v/>
      </c>
      <c r="J35" s="13"/>
      <c r="K35" s="7" t="str">
        <f t="shared" si="1"/>
        <v/>
      </c>
      <c r="L35" s="14">
        <v>0.08</v>
      </c>
      <c r="M35" s="7" t="str">
        <f t="shared" si="2"/>
        <v/>
      </c>
    </row>
    <row r="36" spans="1:13" ht="13.5" customHeight="1" x14ac:dyDescent="0.25">
      <c r="A36" s="4">
        <v>27</v>
      </c>
      <c r="B36" s="15" t="s">
        <v>416</v>
      </c>
      <c r="C36" s="15" t="s">
        <v>376</v>
      </c>
      <c r="D36" s="17" t="s">
        <v>417</v>
      </c>
      <c r="E36" s="16">
        <v>6500</v>
      </c>
      <c r="F36" s="5" t="s">
        <v>378</v>
      </c>
      <c r="G36" s="11"/>
      <c r="H36" s="12"/>
      <c r="I36" s="10" t="str">
        <f t="shared" si="0"/>
        <v/>
      </c>
      <c r="J36" s="13"/>
      <c r="K36" s="7" t="str">
        <f t="shared" si="1"/>
        <v/>
      </c>
      <c r="L36" s="14">
        <v>0.08</v>
      </c>
      <c r="M36" s="7" t="str">
        <f t="shared" si="2"/>
        <v/>
      </c>
    </row>
    <row r="37" spans="1:13" ht="25.5" x14ac:dyDescent="0.25">
      <c r="A37" s="4">
        <v>28</v>
      </c>
      <c r="B37" s="22" t="s">
        <v>418</v>
      </c>
      <c r="C37" s="15" t="s">
        <v>70</v>
      </c>
      <c r="D37" s="17" t="s">
        <v>37</v>
      </c>
      <c r="E37" s="16">
        <v>48000</v>
      </c>
      <c r="F37" s="5" t="s">
        <v>427</v>
      </c>
      <c r="G37" s="11"/>
      <c r="H37" s="12"/>
      <c r="I37" s="10" t="str">
        <f t="shared" si="0"/>
        <v/>
      </c>
      <c r="J37" s="13"/>
      <c r="K37" s="7" t="str">
        <f t="shared" si="1"/>
        <v/>
      </c>
      <c r="L37" s="14">
        <v>0.08</v>
      </c>
      <c r="M37" s="7" t="str">
        <f t="shared" si="2"/>
        <v/>
      </c>
    </row>
    <row r="38" spans="1:13" ht="13.5" customHeight="1" x14ac:dyDescent="0.25">
      <c r="A38" s="4">
        <v>29</v>
      </c>
      <c r="B38" s="15" t="s">
        <v>419</v>
      </c>
      <c r="C38" s="15" t="s">
        <v>389</v>
      </c>
      <c r="D38" s="17" t="s">
        <v>420</v>
      </c>
      <c r="E38" s="16">
        <v>300</v>
      </c>
      <c r="F38" s="5" t="s">
        <v>378</v>
      </c>
      <c r="G38" s="11"/>
      <c r="H38" s="12"/>
      <c r="I38" s="10" t="str">
        <f t="shared" si="0"/>
        <v/>
      </c>
      <c r="J38" s="13"/>
      <c r="K38" s="7" t="str">
        <f t="shared" si="1"/>
        <v/>
      </c>
      <c r="L38" s="14">
        <v>0.08</v>
      </c>
      <c r="M38" s="7" t="str">
        <f t="shared" si="2"/>
        <v/>
      </c>
    </row>
    <row r="39" spans="1:13" ht="13.5" customHeight="1" x14ac:dyDescent="0.25">
      <c r="A39" s="4">
        <v>30</v>
      </c>
      <c r="B39" s="15" t="s">
        <v>421</v>
      </c>
      <c r="C39" s="15" t="s">
        <v>422</v>
      </c>
      <c r="D39" s="17" t="s">
        <v>37</v>
      </c>
      <c r="E39" s="16">
        <v>900</v>
      </c>
      <c r="F39" s="5" t="s">
        <v>378</v>
      </c>
      <c r="G39" s="11"/>
      <c r="H39" s="12"/>
      <c r="I39" s="10" t="str">
        <f t="shared" ref="I39:I41" si="3">IF(H39=0,"",CEILING(E39/H39,1))</f>
        <v/>
      </c>
      <c r="J39" s="13"/>
      <c r="K39" s="7" t="str">
        <f t="shared" ref="K39:K41" si="4">IF(H39=0,"",I39*J39)</f>
        <v/>
      </c>
      <c r="L39" s="14">
        <v>0.08</v>
      </c>
      <c r="M39" s="7" t="str">
        <f t="shared" ref="M39:M41" si="5">IF(H39=0,"",K39+(K39*L39))</f>
        <v/>
      </c>
    </row>
    <row r="40" spans="1:13" ht="13.5" customHeight="1" x14ac:dyDescent="0.25">
      <c r="A40" s="4">
        <v>31</v>
      </c>
      <c r="B40" s="15" t="s">
        <v>423</v>
      </c>
      <c r="C40" s="15" t="s">
        <v>376</v>
      </c>
      <c r="D40" s="17" t="s">
        <v>424</v>
      </c>
      <c r="E40" s="16">
        <v>750</v>
      </c>
      <c r="F40" s="5" t="s">
        <v>378</v>
      </c>
      <c r="G40" s="11"/>
      <c r="H40" s="12"/>
      <c r="I40" s="10" t="str">
        <f t="shared" si="3"/>
        <v/>
      </c>
      <c r="J40" s="13"/>
      <c r="K40" s="7" t="str">
        <f t="shared" si="4"/>
        <v/>
      </c>
      <c r="L40" s="14">
        <v>0.08</v>
      </c>
      <c r="M40" s="7" t="str">
        <f t="shared" si="5"/>
        <v/>
      </c>
    </row>
    <row r="41" spans="1:13" ht="13.5" customHeight="1" x14ac:dyDescent="0.25">
      <c r="A41" s="4">
        <v>32</v>
      </c>
      <c r="B41" s="15" t="s">
        <v>425</v>
      </c>
      <c r="C41" s="15" t="s">
        <v>382</v>
      </c>
      <c r="D41" s="18">
        <v>0.96</v>
      </c>
      <c r="E41" s="16">
        <v>1700</v>
      </c>
      <c r="F41" s="5" t="s">
        <v>45</v>
      </c>
      <c r="G41" s="11"/>
      <c r="H41" s="12"/>
      <c r="I41" s="10" t="str">
        <f t="shared" si="3"/>
        <v/>
      </c>
      <c r="J41" s="13"/>
      <c r="K41" s="7" t="str">
        <f t="shared" si="4"/>
        <v/>
      </c>
      <c r="L41" s="14">
        <v>0.08</v>
      </c>
      <c r="M41" s="7" t="str">
        <f t="shared" si="5"/>
        <v/>
      </c>
    </row>
    <row r="42" spans="1:13" ht="13.5" customHeight="1" x14ac:dyDescent="0.25">
      <c r="A42" s="34" t="s">
        <v>18</v>
      </c>
      <c r="B42" s="35"/>
      <c r="C42" s="35"/>
      <c r="D42" s="35"/>
      <c r="E42" s="35"/>
      <c r="F42" s="35"/>
      <c r="G42" s="35"/>
      <c r="H42" s="35"/>
      <c r="I42" s="35"/>
      <c r="J42" s="36"/>
      <c r="K42" s="3">
        <f>SUM(K10:K41)</f>
        <v>0</v>
      </c>
      <c r="L42" s="2"/>
      <c r="M42" s="3">
        <f>SUM(M10:M41)</f>
        <v>0</v>
      </c>
    </row>
    <row r="44" spans="1:13" x14ac:dyDescent="0.25">
      <c r="B44" s="8" t="s">
        <v>20</v>
      </c>
    </row>
    <row r="45" spans="1:13" ht="27" customHeight="1" x14ac:dyDescent="0.25">
      <c r="B45" s="26" t="s">
        <v>23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 x14ac:dyDescent="0.25">
      <c r="B46" s="26" t="s">
        <v>21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 x14ac:dyDescent="0.25">
      <c r="B47" s="26" t="s">
        <v>22</v>
      </c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</sheetData>
  <sheetProtection password="DDCC" sheet="1" objects="1" scenarios="1"/>
  <mergeCells count="22">
    <mergeCell ref="B47:M47"/>
    <mergeCell ref="F6:F9"/>
    <mergeCell ref="G6:G9"/>
    <mergeCell ref="H6:H9"/>
    <mergeCell ref="I6:I9"/>
    <mergeCell ref="J6:J9"/>
    <mergeCell ref="K6:K9"/>
    <mergeCell ref="L6:L9"/>
    <mergeCell ref="M6:M9"/>
    <mergeCell ref="A42:J42"/>
    <mergeCell ref="B45:M45"/>
    <mergeCell ref="B46:M4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428</v>
      </c>
      <c r="C10" s="15" t="s">
        <v>429</v>
      </c>
      <c r="D10" s="15" t="s">
        <v>430</v>
      </c>
      <c r="E10" s="16">
        <v>500</v>
      </c>
      <c r="F10" s="15" t="s">
        <v>27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34" t="s">
        <v>18</v>
      </c>
      <c r="B11" s="35"/>
      <c r="C11" s="35"/>
      <c r="D11" s="35"/>
      <c r="E11" s="35"/>
      <c r="F11" s="35"/>
      <c r="G11" s="35"/>
      <c r="H11" s="35"/>
      <c r="I11" s="35"/>
      <c r="J11" s="36"/>
      <c r="K11" s="3">
        <f>SUM(K10:K10)</f>
        <v>0</v>
      </c>
      <c r="L11" s="2"/>
      <c r="M11" s="3">
        <f>SUM(M10:M10)</f>
        <v>0</v>
      </c>
    </row>
    <row r="13" spans="1:13" x14ac:dyDescent="0.25">
      <c r="B13" s="8" t="s">
        <v>20</v>
      </c>
    </row>
    <row r="14" spans="1:13" ht="27" customHeight="1" x14ac:dyDescent="0.25">
      <c r="B14" s="26" t="s">
        <v>23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1:13" x14ac:dyDescent="0.25">
      <c r="B15" s="26" t="s">
        <v>21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25">
      <c r="B16" s="26" t="s">
        <v>22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</sheetData>
  <sheetProtection password="DDCC" sheet="1" objects="1" scenarios="1"/>
  <mergeCells count="22">
    <mergeCell ref="B16:M16"/>
    <mergeCell ref="F6:F9"/>
    <mergeCell ref="G6:G9"/>
    <mergeCell ref="H6:H9"/>
    <mergeCell ref="I6:I9"/>
    <mergeCell ref="J6:J9"/>
    <mergeCell ref="K6:K9"/>
    <mergeCell ref="L6:L9"/>
    <mergeCell ref="M6:M9"/>
    <mergeCell ref="A11:J11"/>
    <mergeCell ref="B14:M14"/>
    <mergeCell ref="B15:M1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431</v>
      </c>
      <c r="C10" s="15" t="s">
        <v>25</v>
      </c>
      <c r="D10" s="15" t="s">
        <v>432</v>
      </c>
      <c r="E10" s="16">
        <v>2</v>
      </c>
      <c r="F10" s="15" t="s">
        <v>41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431</v>
      </c>
      <c r="C11" s="15" t="s">
        <v>171</v>
      </c>
      <c r="D11" s="15" t="s">
        <v>433</v>
      </c>
      <c r="E11" s="16">
        <v>4</v>
      </c>
      <c r="F11" s="15" t="s">
        <v>41</v>
      </c>
      <c r="G11" s="11"/>
      <c r="H11" s="12"/>
      <c r="I11" s="6" t="str">
        <f t="shared" ref="I11:I40" si="0">IF(H11=0,"",CEILING(E11/H11,1))</f>
        <v/>
      </c>
      <c r="J11" s="13"/>
      <c r="K11" s="7" t="str">
        <f t="shared" ref="K11:K40" si="1">IF(H11=0,"",I11*J11)</f>
        <v/>
      </c>
      <c r="L11" s="14">
        <v>0.08</v>
      </c>
      <c r="M11" s="7" t="str">
        <f t="shared" ref="M11:M40" si="2">IF(H11=0,"",K11+(K11*L11))</f>
        <v/>
      </c>
    </row>
    <row r="12" spans="1:13" ht="13.5" customHeight="1" x14ac:dyDescent="0.25">
      <c r="A12" s="4">
        <v>3</v>
      </c>
      <c r="B12" s="15" t="s">
        <v>434</v>
      </c>
      <c r="C12" s="15" t="s">
        <v>14</v>
      </c>
      <c r="D12" s="15" t="s">
        <v>225</v>
      </c>
      <c r="E12" s="16">
        <v>120</v>
      </c>
      <c r="F12" s="15" t="s">
        <v>14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435</v>
      </c>
      <c r="C13" s="15" t="s">
        <v>14</v>
      </c>
      <c r="D13" s="15" t="s">
        <v>74</v>
      </c>
      <c r="E13" s="16">
        <v>150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436</v>
      </c>
      <c r="C14" s="15" t="s">
        <v>14</v>
      </c>
      <c r="D14" s="15" t="s">
        <v>32</v>
      </c>
      <c r="E14" s="16">
        <v>60</v>
      </c>
      <c r="F14" s="15" t="s">
        <v>14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437</v>
      </c>
      <c r="C15" s="15" t="s">
        <v>14</v>
      </c>
      <c r="D15" s="15" t="s">
        <v>34</v>
      </c>
      <c r="E15" s="16">
        <v>560</v>
      </c>
      <c r="F15" s="15" t="s">
        <v>14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438</v>
      </c>
      <c r="C16" s="15" t="s">
        <v>14</v>
      </c>
      <c r="D16" s="15" t="s">
        <v>133</v>
      </c>
      <c r="E16" s="16">
        <v>28</v>
      </c>
      <c r="F16" s="15" t="s">
        <v>14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439</v>
      </c>
      <c r="C17" s="15" t="s">
        <v>14</v>
      </c>
      <c r="D17" s="15" t="s">
        <v>32</v>
      </c>
      <c r="E17" s="16">
        <v>980</v>
      </c>
      <c r="F17" s="15" t="s">
        <v>14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71</v>
      </c>
      <c r="C18" s="15" t="s">
        <v>33</v>
      </c>
      <c r="D18" s="15" t="s">
        <v>34</v>
      </c>
      <c r="E18" s="16">
        <v>684</v>
      </c>
      <c r="F18" s="15" t="s">
        <v>35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440</v>
      </c>
      <c r="C19" s="15" t="s">
        <v>409</v>
      </c>
      <c r="D19" s="23">
        <v>7.4999999999999997E-2</v>
      </c>
      <c r="E19" s="16">
        <v>20</v>
      </c>
      <c r="F19" s="15" t="s">
        <v>441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442</v>
      </c>
      <c r="C20" s="15" t="s">
        <v>443</v>
      </c>
      <c r="D20" s="15" t="s">
        <v>156</v>
      </c>
      <c r="E20" s="16">
        <v>70</v>
      </c>
      <c r="F20" s="15" t="s">
        <v>444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445</v>
      </c>
      <c r="C21" s="15" t="s">
        <v>14</v>
      </c>
      <c r="D21" s="15" t="s">
        <v>76</v>
      </c>
      <c r="E21" s="16">
        <v>4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446</v>
      </c>
      <c r="C22" s="15" t="s">
        <v>25</v>
      </c>
      <c r="D22" s="15" t="s">
        <v>447</v>
      </c>
      <c r="E22" s="16">
        <v>165</v>
      </c>
      <c r="F22" s="15" t="s">
        <v>41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448</v>
      </c>
      <c r="C23" s="15" t="s">
        <v>14</v>
      </c>
      <c r="D23" s="15" t="s">
        <v>449</v>
      </c>
      <c r="E23" s="16">
        <v>2700</v>
      </c>
      <c r="F23" s="15" t="s">
        <v>14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448</v>
      </c>
      <c r="C24" s="15" t="s">
        <v>14</v>
      </c>
      <c r="D24" s="15" t="s">
        <v>278</v>
      </c>
      <c r="E24" s="16">
        <v>3200</v>
      </c>
      <c r="F24" s="15" t="s">
        <v>14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15" t="s">
        <v>448</v>
      </c>
      <c r="C25" s="15" t="s">
        <v>14</v>
      </c>
      <c r="D25" s="15" t="s">
        <v>450</v>
      </c>
      <c r="E25" s="16">
        <v>200</v>
      </c>
      <c r="F25" s="15" t="s">
        <v>14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5" t="s">
        <v>448</v>
      </c>
      <c r="C26" s="15" t="s">
        <v>14</v>
      </c>
      <c r="D26" s="15" t="s">
        <v>302</v>
      </c>
      <c r="E26" s="16">
        <v>4500</v>
      </c>
      <c r="F26" s="15" t="s">
        <v>14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5" t="s">
        <v>448</v>
      </c>
      <c r="C27" s="15" t="s">
        <v>14</v>
      </c>
      <c r="D27" s="15" t="s">
        <v>451</v>
      </c>
      <c r="E27" s="16">
        <v>400</v>
      </c>
      <c r="F27" s="15" t="s">
        <v>14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x14ac:dyDescent="0.25">
      <c r="A28" s="4">
        <v>19</v>
      </c>
      <c r="B28" s="15" t="s">
        <v>448</v>
      </c>
      <c r="C28" s="15" t="s">
        <v>14</v>
      </c>
      <c r="D28" s="15" t="s">
        <v>452</v>
      </c>
      <c r="E28" s="16">
        <v>3800</v>
      </c>
      <c r="F28" s="15" t="s">
        <v>14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15" t="s">
        <v>453</v>
      </c>
      <c r="C29" s="15" t="s">
        <v>43</v>
      </c>
      <c r="D29" s="15" t="s">
        <v>454</v>
      </c>
      <c r="E29" s="16">
        <v>14400</v>
      </c>
      <c r="F29" s="15" t="s">
        <v>45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15" t="s">
        <v>455</v>
      </c>
      <c r="C30" s="15" t="s">
        <v>14</v>
      </c>
      <c r="D30" s="15" t="s">
        <v>456</v>
      </c>
      <c r="E30" s="16">
        <v>84</v>
      </c>
      <c r="F30" s="15" t="s">
        <v>14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15" t="s">
        <v>457</v>
      </c>
      <c r="C31" s="15" t="s">
        <v>14</v>
      </c>
      <c r="D31" s="15" t="s">
        <v>32</v>
      </c>
      <c r="E31" s="16">
        <v>120</v>
      </c>
      <c r="F31" s="15" t="s">
        <v>14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25.5" x14ac:dyDescent="0.25">
      <c r="A32" s="4">
        <v>23</v>
      </c>
      <c r="B32" s="5" t="s">
        <v>458</v>
      </c>
      <c r="C32" s="15" t="s">
        <v>25</v>
      </c>
      <c r="D32" s="15" t="s">
        <v>459</v>
      </c>
      <c r="E32" s="16">
        <v>900</v>
      </c>
      <c r="F32" s="15" t="s">
        <v>27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13.5" customHeight="1" x14ac:dyDescent="0.25">
      <c r="A33" s="4">
        <v>24</v>
      </c>
      <c r="B33" s="15" t="s">
        <v>460</v>
      </c>
      <c r="C33" s="15" t="s">
        <v>461</v>
      </c>
      <c r="D33" s="15" t="s">
        <v>74</v>
      </c>
      <c r="E33" s="16">
        <v>150</v>
      </c>
      <c r="F33" s="15" t="s">
        <v>14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15" t="s">
        <v>460</v>
      </c>
      <c r="C34" s="15" t="s">
        <v>462</v>
      </c>
      <c r="D34" s="15" t="s">
        <v>74</v>
      </c>
      <c r="E34" s="16">
        <v>240</v>
      </c>
      <c r="F34" s="15" t="s">
        <v>14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15" t="s">
        <v>460</v>
      </c>
      <c r="C35" s="15" t="s">
        <v>462</v>
      </c>
      <c r="D35" s="15" t="s">
        <v>125</v>
      </c>
      <c r="E35" s="16">
        <v>120</v>
      </c>
      <c r="F35" s="15" t="s">
        <v>14</v>
      </c>
      <c r="G35" s="11"/>
      <c r="H35" s="12"/>
      <c r="I35" s="10" t="str">
        <f t="shared" si="0"/>
        <v/>
      </c>
      <c r="J35" s="13"/>
      <c r="K35" s="7" t="str">
        <f t="shared" si="1"/>
        <v/>
      </c>
      <c r="L35" s="14">
        <v>0.08</v>
      </c>
      <c r="M35" s="7" t="str">
        <f t="shared" si="2"/>
        <v/>
      </c>
    </row>
    <row r="36" spans="1:13" ht="13.5" customHeight="1" x14ac:dyDescent="0.25">
      <c r="A36" s="4">
        <v>27</v>
      </c>
      <c r="B36" s="15" t="s">
        <v>463</v>
      </c>
      <c r="C36" s="15" t="s">
        <v>14</v>
      </c>
      <c r="D36" s="15" t="s">
        <v>32</v>
      </c>
      <c r="E36" s="16">
        <v>90</v>
      </c>
      <c r="F36" s="15" t="s">
        <v>14</v>
      </c>
      <c r="G36" s="11"/>
      <c r="H36" s="12"/>
      <c r="I36" s="10" t="str">
        <f t="shared" si="0"/>
        <v/>
      </c>
      <c r="J36" s="13"/>
      <c r="K36" s="7" t="str">
        <f t="shared" si="1"/>
        <v/>
      </c>
      <c r="L36" s="14">
        <v>0.08</v>
      </c>
      <c r="M36" s="7" t="str">
        <f t="shared" si="2"/>
        <v/>
      </c>
    </row>
    <row r="37" spans="1:13" ht="13.5" customHeight="1" x14ac:dyDescent="0.25">
      <c r="A37" s="4">
        <v>28</v>
      </c>
      <c r="B37" s="15" t="s">
        <v>464</v>
      </c>
      <c r="C37" s="15" t="s">
        <v>465</v>
      </c>
      <c r="D37" s="15" t="s">
        <v>466</v>
      </c>
      <c r="E37" s="16">
        <v>1950</v>
      </c>
      <c r="F37" s="15" t="s">
        <v>96</v>
      </c>
      <c r="G37" s="11"/>
      <c r="H37" s="12"/>
      <c r="I37" s="10" t="str">
        <f t="shared" si="0"/>
        <v/>
      </c>
      <c r="J37" s="13"/>
      <c r="K37" s="7" t="str">
        <f t="shared" si="1"/>
        <v/>
      </c>
      <c r="L37" s="14">
        <v>0.08</v>
      </c>
      <c r="M37" s="7" t="str">
        <f t="shared" si="2"/>
        <v/>
      </c>
    </row>
    <row r="38" spans="1:13" ht="13.5" customHeight="1" x14ac:dyDescent="0.25">
      <c r="A38" s="4">
        <v>29</v>
      </c>
      <c r="B38" s="15" t="s">
        <v>467</v>
      </c>
      <c r="C38" s="15" t="s">
        <v>14</v>
      </c>
      <c r="D38" s="15" t="s">
        <v>32</v>
      </c>
      <c r="E38" s="16">
        <v>500</v>
      </c>
      <c r="F38" s="15" t="s">
        <v>14</v>
      </c>
      <c r="G38" s="11"/>
      <c r="H38" s="12"/>
      <c r="I38" s="10" t="str">
        <f t="shared" si="0"/>
        <v/>
      </c>
      <c r="J38" s="13"/>
      <c r="K38" s="7" t="str">
        <f t="shared" si="1"/>
        <v/>
      </c>
      <c r="L38" s="14">
        <v>0.08</v>
      </c>
      <c r="M38" s="7" t="str">
        <f t="shared" si="2"/>
        <v/>
      </c>
    </row>
    <row r="39" spans="1:13" ht="13.5" customHeight="1" x14ac:dyDescent="0.25">
      <c r="A39" s="4">
        <v>30</v>
      </c>
      <c r="B39" s="15" t="s">
        <v>467</v>
      </c>
      <c r="C39" s="15" t="s">
        <v>14</v>
      </c>
      <c r="D39" s="15" t="s">
        <v>216</v>
      </c>
      <c r="E39" s="16">
        <v>200</v>
      </c>
      <c r="F39" s="15" t="s">
        <v>14</v>
      </c>
      <c r="G39" s="11"/>
      <c r="H39" s="12"/>
      <c r="I39" s="10" t="str">
        <f t="shared" si="0"/>
        <v/>
      </c>
      <c r="J39" s="13"/>
      <c r="K39" s="7" t="str">
        <f t="shared" si="1"/>
        <v/>
      </c>
      <c r="L39" s="14">
        <v>0.08</v>
      </c>
      <c r="M39" s="7" t="str">
        <f t="shared" si="2"/>
        <v/>
      </c>
    </row>
    <row r="40" spans="1:13" ht="13.5" customHeight="1" x14ac:dyDescent="0.25">
      <c r="A40" s="4">
        <v>31</v>
      </c>
      <c r="B40" s="15" t="s">
        <v>467</v>
      </c>
      <c r="C40" s="15" t="s">
        <v>14</v>
      </c>
      <c r="D40" s="15" t="s">
        <v>34</v>
      </c>
      <c r="E40" s="16">
        <v>1250</v>
      </c>
      <c r="F40" s="15" t="s">
        <v>14</v>
      </c>
      <c r="G40" s="11"/>
      <c r="H40" s="12"/>
      <c r="I40" s="10" t="str">
        <f t="shared" si="0"/>
        <v/>
      </c>
      <c r="J40" s="13"/>
      <c r="K40" s="7" t="str">
        <f t="shared" si="1"/>
        <v/>
      </c>
      <c r="L40" s="14">
        <v>0.08</v>
      </c>
      <c r="M40" s="7" t="str">
        <f t="shared" si="2"/>
        <v/>
      </c>
    </row>
    <row r="41" spans="1:13" ht="13.5" customHeight="1" x14ac:dyDescent="0.25">
      <c r="A41" s="34" t="s">
        <v>18</v>
      </c>
      <c r="B41" s="35"/>
      <c r="C41" s="35"/>
      <c r="D41" s="35"/>
      <c r="E41" s="35"/>
      <c r="F41" s="35"/>
      <c r="G41" s="35"/>
      <c r="H41" s="35"/>
      <c r="I41" s="35"/>
      <c r="J41" s="36"/>
      <c r="K41" s="3">
        <f>SUM(K10:K40)</f>
        <v>0</v>
      </c>
      <c r="L41" s="2"/>
      <c r="M41" s="3">
        <f>SUM(M10:M40)</f>
        <v>0</v>
      </c>
    </row>
    <row r="43" spans="1:13" x14ac:dyDescent="0.25">
      <c r="B43" s="8" t="s">
        <v>20</v>
      </c>
    </row>
    <row r="44" spans="1:13" ht="27" customHeight="1" x14ac:dyDescent="0.25">
      <c r="B44" s="26" t="s">
        <v>23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 x14ac:dyDescent="0.25">
      <c r="B45" s="26" t="s">
        <v>21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 x14ac:dyDescent="0.25">
      <c r="B46" s="26" t="s">
        <v>22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sheetProtection password="DDCC" sheet="1" objects="1" scenarios="1"/>
  <mergeCells count="22">
    <mergeCell ref="B46:M46"/>
    <mergeCell ref="F6:F9"/>
    <mergeCell ref="G6:G9"/>
    <mergeCell ref="H6:H9"/>
    <mergeCell ref="I6:I9"/>
    <mergeCell ref="J6:J9"/>
    <mergeCell ref="K6:K9"/>
    <mergeCell ref="L6:L9"/>
    <mergeCell ref="M6:M9"/>
    <mergeCell ref="A41:J41"/>
    <mergeCell ref="B44:M44"/>
    <mergeCell ref="B45:M4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view="pageBreakPreview" zoomScaleNormal="100" zoomScaleSheetLayoutView="100" workbookViewId="0">
      <selection activeCell="F35" sqref="F35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468</v>
      </c>
      <c r="C10" s="15" t="s">
        <v>25</v>
      </c>
      <c r="D10" s="15" t="s">
        <v>469</v>
      </c>
      <c r="E10" s="16">
        <v>180</v>
      </c>
      <c r="F10" s="15" t="s">
        <v>27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470</v>
      </c>
      <c r="C11" s="15" t="s">
        <v>25</v>
      </c>
      <c r="D11" s="15" t="s">
        <v>471</v>
      </c>
      <c r="E11" s="16">
        <v>100</v>
      </c>
      <c r="F11" s="15" t="s">
        <v>27</v>
      </c>
      <c r="G11" s="11"/>
      <c r="H11" s="12"/>
      <c r="I11" s="6" t="str">
        <f t="shared" ref="I11:I27" si="0">IF(H11=0,"",CEILING(E11/H11,1))</f>
        <v/>
      </c>
      <c r="J11" s="13"/>
      <c r="K11" s="7" t="str">
        <f t="shared" ref="K11:K27" si="1">IF(H11=0,"",I11*J11)</f>
        <v/>
      </c>
      <c r="L11" s="14">
        <v>0.08</v>
      </c>
      <c r="M11" s="7" t="str">
        <f t="shared" ref="M11:M27" si="2">IF(H11=0,"",K11+(K11*L11))</f>
        <v/>
      </c>
    </row>
    <row r="12" spans="1:13" ht="13.5" customHeight="1" x14ac:dyDescent="0.25">
      <c r="A12" s="4">
        <v>3</v>
      </c>
      <c r="B12" s="15" t="s">
        <v>355</v>
      </c>
      <c r="C12" s="15" t="s">
        <v>14</v>
      </c>
      <c r="D12" s="15" t="s">
        <v>472</v>
      </c>
      <c r="E12" s="16">
        <v>100</v>
      </c>
      <c r="F12" s="15" t="s">
        <v>14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355</v>
      </c>
      <c r="C13" s="15" t="s">
        <v>14</v>
      </c>
      <c r="D13" s="15" t="s">
        <v>133</v>
      </c>
      <c r="E13" s="16">
        <v>1560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355</v>
      </c>
      <c r="C14" s="15" t="s">
        <v>14</v>
      </c>
      <c r="D14" s="15" t="s">
        <v>132</v>
      </c>
      <c r="E14" s="16">
        <v>320</v>
      </c>
      <c r="F14" s="15" t="s">
        <v>14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473</v>
      </c>
      <c r="C15" s="15" t="s">
        <v>25</v>
      </c>
      <c r="D15" s="15" t="s">
        <v>474</v>
      </c>
      <c r="E15" s="16">
        <v>7220</v>
      </c>
      <c r="F15" s="15" t="s">
        <v>27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473</v>
      </c>
      <c r="C16" s="15" t="s">
        <v>25</v>
      </c>
      <c r="D16" s="15" t="s">
        <v>475</v>
      </c>
      <c r="E16" s="16">
        <v>1500</v>
      </c>
      <c r="F16" s="15" t="s">
        <v>27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394</v>
      </c>
      <c r="C17" s="15" t="s">
        <v>14</v>
      </c>
      <c r="D17" s="15" t="s">
        <v>216</v>
      </c>
      <c r="E17" s="16">
        <v>180</v>
      </c>
      <c r="F17" s="15" t="s">
        <v>14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394</v>
      </c>
      <c r="C18" s="15" t="s">
        <v>39</v>
      </c>
      <c r="D18" s="15" t="s">
        <v>125</v>
      </c>
      <c r="E18" s="16">
        <v>1500</v>
      </c>
      <c r="F18" s="15" t="s">
        <v>27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394</v>
      </c>
      <c r="C19" s="15" t="s">
        <v>39</v>
      </c>
      <c r="D19" s="15" t="s">
        <v>176</v>
      </c>
      <c r="E19" s="16">
        <v>50</v>
      </c>
      <c r="F19" s="15" t="s">
        <v>27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476</v>
      </c>
      <c r="C20" s="15" t="s">
        <v>14</v>
      </c>
      <c r="D20" s="15" t="s">
        <v>275</v>
      </c>
      <c r="E20" s="16">
        <v>300</v>
      </c>
      <c r="F20" s="15" t="s">
        <v>14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476</v>
      </c>
      <c r="C21" s="15" t="s">
        <v>14</v>
      </c>
      <c r="D21" s="15" t="s">
        <v>132</v>
      </c>
      <c r="E21" s="16">
        <v>1200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477</v>
      </c>
      <c r="C22" s="15" t="s">
        <v>478</v>
      </c>
      <c r="D22" s="15" t="s">
        <v>40</v>
      </c>
      <c r="E22" s="16">
        <v>10</v>
      </c>
      <c r="F22" s="15" t="s">
        <v>479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477</v>
      </c>
      <c r="C23" s="15" t="s">
        <v>478</v>
      </c>
      <c r="D23" s="15" t="s">
        <v>141</v>
      </c>
      <c r="E23" s="16">
        <v>10</v>
      </c>
      <c r="F23" s="15" t="s">
        <v>479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480</v>
      </c>
      <c r="C24" s="15" t="s">
        <v>481</v>
      </c>
      <c r="D24" s="15" t="s">
        <v>482</v>
      </c>
      <c r="E24" s="16">
        <v>50</v>
      </c>
      <c r="F24" s="15" t="s">
        <v>41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15" t="s">
        <v>483</v>
      </c>
      <c r="C25" s="15" t="s">
        <v>484</v>
      </c>
      <c r="D25" s="15" t="s">
        <v>34</v>
      </c>
      <c r="E25" s="16">
        <v>2000</v>
      </c>
      <c r="F25" s="15" t="s">
        <v>14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5" t="s">
        <v>483</v>
      </c>
      <c r="C26" s="15" t="s">
        <v>14</v>
      </c>
      <c r="D26" s="15" t="s">
        <v>32</v>
      </c>
      <c r="E26" s="16">
        <v>500</v>
      </c>
      <c r="F26" s="15" t="s">
        <v>14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5" t="s">
        <v>483</v>
      </c>
      <c r="C27" s="15" t="s">
        <v>14</v>
      </c>
      <c r="D27" s="15" t="s">
        <v>216</v>
      </c>
      <c r="E27" s="16">
        <v>720</v>
      </c>
      <c r="F27" s="15" t="s">
        <v>14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ht="13.5" customHeight="1" x14ac:dyDescent="0.25">
      <c r="A28" s="34" t="s">
        <v>18</v>
      </c>
      <c r="B28" s="35"/>
      <c r="C28" s="35"/>
      <c r="D28" s="35"/>
      <c r="E28" s="35"/>
      <c r="F28" s="35"/>
      <c r="G28" s="35"/>
      <c r="H28" s="35"/>
      <c r="I28" s="35"/>
      <c r="J28" s="36"/>
      <c r="K28" s="3">
        <f>SUM(K10:K27)</f>
        <v>0</v>
      </c>
      <c r="L28" s="2"/>
      <c r="M28" s="3">
        <f>SUM(M10:M27)</f>
        <v>0</v>
      </c>
    </row>
    <row r="30" spans="1:13" x14ac:dyDescent="0.25">
      <c r="B30" s="8" t="s">
        <v>20</v>
      </c>
    </row>
    <row r="31" spans="1:13" ht="27" customHeight="1" x14ac:dyDescent="0.25">
      <c r="B31" s="26" t="s">
        <v>23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1:13" x14ac:dyDescent="0.25">
      <c r="B32" s="26" t="s">
        <v>21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2:13" x14ac:dyDescent="0.25">
      <c r="B33" s="26" t="s">
        <v>22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</sheetData>
  <sheetProtection password="DDCC" sheet="1" objects="1" scenarios="1"/>
  <mergeCells count="22">
    <mergeCell ref="B33:M33"/>
    <mergeCell ref="F6:F9"/>
    <mergeCell ref="G6:G9"/>
    <mergeCell ref="H6:H9"/>
    <mergeCell ref="I6:I9"/>
    <mergeCell ref="J6:J9"/>
    <mergeCell ref="K6:K9"/>
    <mergeCell ref="L6:L9"/>
    <mergeCell ref="M6:M9"/>
    <mergeCell ref="A28:J28"/>
    <mergeCell ref="B31:M31"/>
    <mergeCell ref="B32:M32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485</v>
      </c>
      <c r="C10" s="15" t="s">
        <v>14</v>
      </c>
      <c r="D10" s="15" t="s">
        <v>74</v>
      </c>
      <c r="E10" s="16">
        <v>60</v>
      </c>
      <c r="F10" s="15" t="s">
        <v>14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486</v>
      </c>
      <c r="C11" s="15" t="s">
        <v>96</v>
      </c>
      <c r="D11" s="15" t="s">
        <v>176</v>
      </c>
      <c r="E11" s="16">
        <v>50</v>
      </c>
      <c r="F11" s="15" t="s">
        <v>96</v>
      </c>
      <c r="G11" s="11"/>
      <c r="H11" s="12"/>
      <c r="I11" s="6" t="str">
        <f t="shared" ref="I11:I16" si="0">IF(H11=0,"",CEILING(E11/H11,1))</f>
        <v/>
      </c>
      <c r="J11" s="13"/>
      <c r="K11" s="7" t="str">
        <f t="shared" ref="K11:K16" si="1">IF(H11=0,"",I11*J11)</f>
        <v/>
      </c>
      <c r="L11" s="14">
        <v>0.08</v>
      </c>
      <c r="M11" s="7" t="str">
        <f t="shared" ref="M11:M16" si="2">IF(H11=0,"",K11+(K11*L11))</f>
        <v/>
      </c>
    </row>
    <row r="12" spans="1:13" ht="13.5" customHeight="1" x14ac:dyDescent="0.25">
      <c r="A12" s="4">
        <v>3</v>
      </c>
      <c r="B12" s="15" t="s">
        <v>487</v>
      </c>
      <c r="C12" s="15" t="s">
        <v>25</v>
      </c>
      <c r="D12" s="15" t="s">
        <v>488</v>
      </c>
      <c r="E12" s="16">
        <v>3</v>
      </c>
      <c r="F12" s="15" t="s">
        <v>41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489</v>
      </c>
      <c r="C13" s="15" t="s">
        <v>490</v>
      </c>
      <c r="D13" s="15" t="s">
        <v>491</v>
      </c>
      <c r="E13" s="16">
        <v>40</v>
      </c>
      <c r="F13" s="15" t="s">
        <v>378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492</v>
      </c>
      <c r="C14" s="15" t="s">
        <v>25</v>
      </c>
      <c r="D14" s="15" t="s">
        <v>493</v>
      </c>
      <c r="E14" s="16">
        <v>12</v>
      </c>
      <c r="F14" s="15" t="s">
        <v>137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492</v>
      </c>
      <c r="C15" s="15" t="s">
        <v>14</v>
      </c>
      <c r="D15" s="15" t="s">
        <v>34</v>
      </c>
      <c r="E15" s="16">
        <v>350</v>
      </c>
      <c r="F15" s="15" t="s">
        <v>14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494</v>
      </c>
      <c r="C16" s="15" t="s">
        <v>14</v>
      </c>
      <c r="D16" s="15" t="s">
        <v>40</v>
      </c>
      <c r="E16" s="16">
        <v>100</v>
      </c>
      <c r="F16" s="15" t="s">
        <v>14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34" t="s">
        <v>18</v>
      </c>
      <c r="B17" s="35"/>
      <c r="C17" s="35"/>
      <c r="D17" s="35"/>
      <c r="E17" s="35"/>
      <c r="F17" s="35"/>
      <c r="G17" s="35"/>
      <c r="H17" s="35"/>
      <c r="I17" s="35"/>
      <c r="J17" s="36"/>
      <c r="K17" s="3">
        <f>SUM(K10:K16)</f>
        <v>0</v>
      </c>
      <c r="L17" s="2"/>
      <c r="M17" s="3">
        <f>SUM(M10:M16)</f>
        <v>0</v>
      </c>
    </row>
    <row r="19" spans="1:13" x14ac:dyDescent="0.25">
      <c r="B19" s="8" t="s">
        <v>20</v>
      </c>
    </row>
    <row r="20" spans="1:13" ht="27" customHeight="1" x14ac:dyDescent="0.25">
      <c r="B20" s="26" t="s">
        <v>23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B21" s="26" t="s">
        <v>21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B22" s="26" t="s">
        <v>22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</sheetData>
  <sheetProtection password="DDCC" sheet="1" objects="1" scenarios="1"/>
  <mergeCells count="22">
    <mergeCell ref="B22:M22"/>
    <mergeCell ref="F6:F9"/>
    <mergeCell ref="G6:G9"/>
    <mergeCell ref="H6:H9"/>
    <mergeCell ref="I6:I9"/>
    <mergeCell ref="J6:J9"/>
    <mergeCell ref="K6:K9"/>
    <mergeCell ref="L6:L9"/>
    <mergeCell ref="M6:M9"/>
    <mergeCell ref="A17:J17"/>
    <mergeCell ref="B20:M20"/>
    <mergeCell ref="B21:M21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6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495</v>
      </c>
      <c r="C10" s="15" t="s">
        <v>14</v>
      </c>
      <c r="D10" s="15" t="s">
        <v>176</v>
      </c>
      <c r="E10" s="16">
        <v>280</v>
      </c>
      <c r="F10" s="15" t="s">
        <v>14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496</v>
      </c>
      <c r="C11" s="15" t="s">
        <v>14</v>
      </c>
      <c r="D11" s="15" t="s">
        <v>156</v>
      </c>
      <c r="E11" s="16">
        <v>1410</v>
      </c>
      <c r="F11" s="15" t="s">
        <v>14</v>
      </c>
      <c r="G11" s="11"/>
      <c r="H11" s="12"/>
      <c r="I11" s="6" t="str">
        <f t="shared" ref="I11:I21" si="0">IF(H11=0,"",CEILING(E11/H11,1))</f>
        <v/>
      </c>
      <c r="J11" s="13"/>
      <c r="K11" s="7" t="str">
        <f t="shared" ref="K11:K21" si="1">IF(H11=0,"",I11*J11)</f>
        <v/>
      </c>
      <c r="L11" s="14">
        <v>0.08</v>
      </c>
      <c r="M11" s="7" t="str">
        <f t="shared" ref="M11:M21" si="2">IF(H11=0,"",K11+(K11*L11))</f>
        <v/>
      </c>
    </row>
    <row r="12" spans="1:13" ht="13.5" customHeight="1" x14ac:dyDescent="0.25">
      <c r="A12" s="4">
        <v>3</v>
      </c>
      <c r="B12" s="15" t="s">
        <v>496</v>
      </c>
      <c r="C12" s="15" t="s">
        <v>14</v>
      </c>
      <c r="D12" s="15" t="s">
        <v>244</v>
      </c>
      <c r="E12" s="16">
        <v>1950</v>
      </c>
      <c r="F12" s="15" t="s">
        <v>14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497</v>
      </c>
      <c r="C13" s="15" t="s">
        <v>14</v>
      </c>
      <c r="D13" s="15" t="s">
        <v>176</v>
      </c>
      <c r="E13" s="16">
        <v>120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497</v>
      </c>
      <c r="C14" s="15" t="s">
        <v>14</v>
      </c>
      <c r="D14" s="15" t="s">
        <v>34</v>
      </c>
      <c r="E14" s="16">
        <v>120</v>
      </c>
      <c r="F14" s="15" t="s">
        <v>14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498</v>
      </c>
      <c r="C15" s="15" t="s">
        <v>14</v>
      </c>
      <c r="D15" s="15" t="s">
        <v>34</v>
      </c>
      <c r="E15" s="16">
        <v>56</v>
      </c>
      <c r="F15" s="15" t="s">
        <v>14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498</v>
      </c>
      <c r="C16" s="15" t="s">
        <v>25</v>
      </c>
      <c r="D16" s="15" t="s">
        <v>499</v>
      </c>
      <c r="E16" s="16">
        <v>60</v>
      </c>
      <c r="F16" s="15" t="s">
        <v>41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498</v>
      </c>
      <c r="C17" s="15" t="s">
        <v>14</v>
      </c>
      <c r="D17" s="15" t="s">
        <v>164</v>
      </c>
      <c r="E17" s="16">
        <v>2716</v>
      </c>
      <c r="F17" s="15" t="s">
        <v>14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51" x14ac:dyDescent="0.25">
      <c r="A18" s="4">
        <v>9</v>
      </c>
      <c r="B18" s="15" t="s">
        <v>498</v>
      </c>
      <c r="C18" s="5" t="s">
        <v>500</v>
      </c>
      <c r="D18" s="15" t="s">
        <v>244</v>
      </c>
      <c r="E18" s="16">
        <v>10</v>
      </c>
      <c r="F18" s="15" t="s">
        <v>479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501</v>
      </c>
      <c r="C19" s="15" t="s">
        <v>14</v>
      </c>
      <c r="D19" s="15" t="s">
        <v>502</v>
      </c>
      <c r="E19" s="16">
        <v>7140</v>
      </c>
      <c r="F19" s="15" t="s">
        <v>14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503</v>
      </c>
      <c r="C20" s="15" t="s">
        <v>159</v>
      </c>
      <c r="D20" s="15" t="s">
        <v>292</v>
      </c>
      <c r="E20" s="16">
        <v>600</v>
      </c>
      <c r="F20" s="15" t="s">
        <v>27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504</v>
      </c>
      <c r="C21" s="15" t="s">
        <v>128</v>
      </c>
      <c r="D21" s="15" t="s">
        <v>203</v>
      </c>
      <c r="E21" s="16">
        <v>120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505</v>
      </c>
      <c r="C22" s="15" t="s">
        <v>14</v>
      </c>
      <c r="D22" s="15" t="s">
        <v>34</v>
      </c>
      <c r="E22" s="16">
        <v>180</v>
      </c>
      <c r="F22" s="15" t="s">
        <v>14</v>
      </c>
      <c r="G22" s="11"/>
      <c r="H22" s="12"/>
      <c r="I22" s="10" t="str">
        <f t="shared" ref="I22:I85" si="3">IF(H22=0,"",CEILING(E22/H22,1))</f>
        <v/>
      </c>
      <c r="J22" s="13"/>
      <c r="K22" s="7" t="str">
        <f t="shared" ref="K22:K85" si="4">IF(H22=0,"",I22*J22)</f>
        <v/>
      </c>
      <c r="L22" s="14">
        <v>0.08</v>
      </c>
      <c r="M22" s="7" t="str">
        <f t="shared" ref="M22:M85" si="5">IF(H22=0,"",K22+(K22*L22))</f>
        <v/>
      </c>
    </row>
    <row r="23" spans="1:13" ht="13.5" customHeight="1" x14ac:dyDescent="0.25">
      <c r="A23" s="4">
        <v>14</v>
      </c>
      <c r="B23" s="15" t="s">
        <v>505</v>
      </c>
      <c r="C23" s="15" t="s">
        <v>14</v>
      </c>
      <c r="D23" s="15" t="s">
        <v>32</v>
      </c>
      <c r="E23" s="16">
        <v>180</v>
      </c>
      <c r="F23" s="15" t="s">
        <v>14</v>
      </c>
      <c r="G23" s="11"/>
      <c r="H23" s="12"/>
      <c r="I23" s="10" t="str">
        <f t="shared" si="3"/>
        <v/>
      </c>
      <c r="J23" s="13"/>
      <c r="K23" s="7" t="str">
        <f t="shared" si="4"/>
        <v/>
      </c>
      <c r="L23" s="14">
        <v>0.08</v>
      </c>
      <c r="M23" s="7" t="str">
        <f t="shared" si="5"/>
        <v/>
      </c>
    </row>
    <row r="24" spans="1:13" ht="13.5" customHeight="1" x14ac:dyDescent="0.25">
      <c r="A24" s="4">
        <v>15</v>
      </c>
      <c r="B24" s="15" t="s">
        <v>506</v>
      </c>
      <c r="C24" s="15" t="s">
        <v>25</v>
      </c>
      <c r="D24" s="15" t="s">
        <v>257</v>
      </c>
      <c r="E24" s="16">
        <v>50</v>
      </c>
      <c r="F24" s="15" t="s">
        <v>27</v>
      </c>
      <c r="G24" s="11"/>
      <c r="H24" s="12"/>
      <c r="I24" s="10" t="str">
        <f t="shared" si="3"/>
        <v/>
      </c>
      <c r="J24" s="13"/>
      <c r="K24" s="7" t="str">
        <f t="shared" si="4"/>
        <v/>
      </c>
      <c r="L24" s="14">
        <v>0.08</v>
      </c>
      <c r="M24" s="7" t="str">
        <f t="shared" si="5"/>
        <v/>
      </c>
    </row>
    <row r="25" spans="1:13" ht="13.5" customHeight="1" x14ac:dyDescent="0.25">
      <c r="A25" s="4">
        <v>16</v>
      </c>
      <c r="B25" s="15" t="s">
        <v>506</v>
      </c>
      <c r="C25" s="15" t="s">
        <v>25</v>
      </c>
      <c r="D25" s="15" t="s">
        <v>507</v>
      </c>
      <c r="E25" s="16">
        <v>50</v>
      </c>
      <c r="F25" s="15" t="s">
        <v>27</v>
      </c>
      <c r="G25" s="11"/>
      <c r="H25" s="12"/>
      <c r="I25" s="10" t="str">
        <f t="shared" si="3"/>
        <v/>
      </c>
      <c r="J25" s="13"/>
      <c r="K25" s="7" t="str">
        <f t="shared" si="4"/>
        <v/>
      </c>
      <c r="L25" s="14">
        <v>0.08</v>
      </c>
      <c r="M25" s="7" t="str">
        <f t="shared" si="5"/>
        <v/>
      </c>
    </row>
    <row r="26" spans="1:13" ht="13.5" customHeight="1" x14ac:dyDescent="0.25">
      <c r="A26" s="4">
        <v>17</v>
      </c>
      <c r="B26" s="15" t="s">
        <v>508</v>
      </c>
      <c r="C26" s="15" t="s">
        <v>14</v>
      </c>
      <c r="D26" s="15" t="s">
        <v>164</v>
      </c>
      <c r="E26" s="16">
        <v>5450</v>
      </c>
      <c r="F26" s="15" t="s">
        <v>14</v>
      </c>
      <c r="G26" s="11"/>
      <c r="H26" s="12"/>
      <c r="I26" s="10" t="str">
        <f t="shared" si="3"/>
        <v/>
      </c>
      <c r="J26" s="13"/>
      <c r="K26" s="7" t="str">
        <f t="shared" si="4"/>
        <v/>
      </c>
      <c r="L26" s="14">
        <v>0.08</v>
      </c>
      <c r="M26" s="7" t="str">
        <f t="shared" si="5"/>
        <v/>
      </c>
    </row>
    <row r="27" spans="1:13" ht="13.5" customHeight="1" x14ac:dyDescent="0.25">
      <c r="A27" s="4">
        <v>18</v>
      </c>
      <c r="B27" s="15" t="s">
        <v>508</v>
      </c>
      <c r="C27" s="15" t="s">
        <v>14</v>
      </c>
      <c r="D27" s="15" t="s">
        <v>74</v>
      </c>
      <c r="E27" s="16">
        <v>2550</v>
      </c>
      <c r="F27" s="15" t="s">
        <v>14</v>
      </c>
      <c r="G27" s="11"/>
      <c r="H27" s="12"/>
      <c r="I27" s="10" t="str">
        <f t="shared" si="3"/>
        <v/>
      </c>
      <c r="J27" s="13"/>
      <c r="K27" s="7" t="str">
        <f t="shared" si="4"/>
        <v/>
      </c>
      <c r="L27" s="14">
        <v>0.08</v>
      </c>
      <c r="M27" s="7" t="str">
        <f t="shared" si="5"/>
        <v/>
      </c>
    </row>
    <row r="28" spans="1:13" x14ac:dyDescent="0.25">
      <c r="A28" s="4">
        <v>19</v>
      </c>
      <c r="B28" s="15" t="s">
        <v>509</v>
      </c>
      <c r="C28" s="15" t="s">
        <v>14</v>
      </c>
      <c r="D28" s="15" t="s">
        <v>216</v>
      </c>
      <c r="E28" s="16">
        <v>4928</v>
      </c>
      <c r="F28" s="15" t="s">
        <v>14</v>
      </c>
      <c r="G28" s="11"/>
      <c r="H28" s="12"/>
      <c r="I28" s="10" t="str">
        <f t="shared" si="3"/>
        <v/>
      </c>
      <c r="J28" s="13"/>
      <c r="K28" s="7" t="str">
        <f t="shared" si="4"/>
        <v/>
      </c>
      <c r="L28" s="14">
        <v>0.08</v>
      </c>
      <c r="M28" s="7" t="str">
        <f t="shared" si="5"/>
        <v/>
      </c>
    </row>
    <row r="29" spans="1:13" ht="13.5" customHeight="1" x14ac:dyDescent="0.25">
      <c r="A29" s="4">
        <v>20</v>
      </c>
      <c r="B29" s="15" t="s">
        <v>509</v>
      </c>
      <c r="C29" s="15" t="s">
        <v>14</v>
      </c>
      <c r="D29" s="15" t="s">
        <v>52</v>
      </c>
      <c r="E29" s="16">
        <v>1092</v>
      </c>
      <c r="F29" s="15" t="s">
        <v>14</v>
      </c>
      <c r="G29" s="11"/>
      <c r="H29" s="12"/>
      <c r="I29" s="10" t="str">
        <f t="shared" si="3"/>
        <v/>
      </c>
      <c r="J29" s="13"/>
      <c r="K29" s="7" t="str">
        <f t="shared" si="4"/>
        <v/>
      </c>
      <c r="L29" s="14">
        <v>0.08</v>
      </c>
      <c r="M29" s="7" t="str">
        <f t="shared" si="5"/>
        <v/>
      </c>
    </row>
    <row r="30" spans="1:13" ht="13.5" customHeight="1" x14ac:dyDescent="0.25">
      <c r="A30" s="4">
        <v>21</v>
      </c>
      <c r="B30" s="15" t="s">
        <v>510</v>
      </c>
      <c r="C30" s="15" t="s">
        <v>14</v>
      </c>
      <c r="D30" s="15" t="s">
        <v>176</v>
      </c>
      <c r="E30" s="16">
        <v>150</v>
      </c>
      <c r="F30" s="15" t="s">
        <v>14</v>
      </c>
      <c r="G30" s="11"/>
      <c r="H30" s="12"/>
      <c r="I30" s="10" t="str">
        <f t="shared" si="3"/>
        <v/>
      </c>
      <c r="J30" s="13"/>
      <c r="K30" s="7" t="str">
        <f t="shared" si="4"/>
        <v/>
      </c>
      <c r="L30" s="14">
        <v>0.08</v>
      </c>
      <c r="M30" s="7" t="str">
        <f t="shared" si="5"/>
        <v/>
      </c>
    </row>
    <row r="31" spans="1:13" ht="13.5" customHeight="1" x14ac:dyDescent="0.25">
      <c r="A31" s="4">
        <v>22</v>
      </c>
      <c r="B31" s="15" t="s">
        <v>511</v>
      </c>
      <c r="C31" s="15" t="s">
        <v>14</v>
      </c>
      <c r="D31" s="15" t="s">
        <v>164</v>
      </c>
      <c r="E31" s="16">
        <v>720</v>
      </c>
      <c r="F31" s="15" t="s">
        <v>14</v>
      </c>
      <c r="G31" s="11"/>
      <c r="H31" s="12"/>
      <c r="I31" s="10" t="str">
        <f t="shared" si="3"/>
        <v/>
      </c>
      <c r="J31" s="13"/>
      <c r="K31" s="7" t="str">
        <f t="shared" si="4"/>
        <v/>
      </c>
      <c r="L31" s="14">
        <v>0.08</v>
      </c>
      <c r="M31" s="7" t="str">
        <f t="shared" si="5"/>
        <v/>
      </c>
    </row>
    <row r="32" spans="1:13" ht="13.5" customHeight="1" x14ac:dyDescent="0.25">
      <c r="A32" s="4">
        <v>23</v>
      </c>
      <c r="B32" s="15" t="s">
        <v>512</v>
      </c>
      <c r="C32" s="15" t="s">
        <v>96</v>
      </c>
      <c r="D32" s="15" t="s">
        <v>176</v>
      </c>
      <c r="E32" s="16">
        <v>90</v>
      </c>
      <c r="F32" s="15" t="s">
        <v>96</v>
      </c>
      <c r="G32" s="11"/>
      <c r="H32" s="12"/>
      <c r="I32" s="10" t="str">
        <f t="shared" si="3"/>
        <v/>
      </c>
      <c r="J32" s="13"/>
      <c r="K32" s="7" t="str">
        <f t="shared" si="4"/>
        <v/>
      </c>
      <c r="L32" s="14">
        <v>0.08</v>
      </c>
      <c r="M32" s="7" t="str">
        <f t="shared" si="5"/>
        <v/>
      </c>
    </row>
    <row r="33" spans="1:13" ht="13.5" customHeight="1" x14ac:dyDescent="0.25">
      <c r="A33" s="4">
        <v>24</v>
      </c>
      <c r="B33" s="15" t="s">
        <v>512</v>
      </c>
      <c r="C33" s="15" t="s">
        <v>96</v>
      </c>
      <c r="D33" s="15" t="s">
        <v>34</v>
      </c>
      <c r="E33" s="16">
        <v>150</v>
      </c>
      <c r="F33" s="15" t="s">
        <v>96</v>
      </c>
      <c r="G33" s="11"/>
      <c r="H33" s="12"/>
      <c r="I33" s="10" t="str">
        <f t="shared" si="3"/>
        <v/>
      </c>
      <c r="J33" s="13"/>
      <c r="K33" s="7" t="str">
        <f t="shared" si="4"/>
        <v/>
      </c>
      <c r="L33" s="14">
        <v>0.08</v>
      </c>
      <c r="M33" s="7" t="str">
        <f t="shared" si="5"/>
        <v/>
      </c>
    </row>
    <row r="34" spans="1:13" ht="13.5" customHeight="1" x14ac:dyDescent="0.25">
      <c r="A34" s="4">
        <v>25</v>
      </c>
      <c r="B34" s="15" t="s">
        <v>513</v>
      </c>
      <c r="C34" s="15" t="s">
        <v>514</v>
      </c>
      <c r="D34" s="15" t="s">
        <v>32</v>
      </c>
      <c r="E34" s="16">
        <v>1204</v>
      </c>
      <c r="F34" s="15" t="s">
        <v>14</v>
      </c>
      <c r="G34" s="11"/>
      <c r="H34" s="12"/>
      <c r="I34" s="10" t="str">
        <f t="shared" si="3"/>
        <v/>
      </c>
      <c r="J34" s="13"/>
      <c r="K34" s="7" t="str">
        <f t="shared" si="4"/>
        <v/>
      </c>
      <c r="L34" s="14">
        <v>0.08</v>
      </c>
      <c r="M34" s="7" t="str">
        <f t="shared" si="5"/>
        <v/>
      </c>
    </row>
    <row r="35" spans="1:13" ht="13.5" customHeight="1" x14ac:dyDescent="0.25">
      <c r="A35" s="4">
        <v>26</v>
      </c>
      <c r="B35" s="15" t="s">
        <v>513</v>
      </c>
      <c r="C35" s="15" t="s">
        <v>514</v>
      </c>
      <c r="D35" s="15" t="s">
        <v>34</v>
      </c>
      <c r="E35" s="16">
        <v>10556</v>
      </c>
      <c r="F35" s="15" t="s">
        <v>14</v>
      </c>
      <c r="G35" s="11"/>
      <c r="H35" s="12"/>
      <c r="I35" s="10" t="str">
        <f t="shared" si="3"/>
        <v/>
      </c>
      <c r="J35" s="13"/>
      <c r="K35" s="7" t="str">
        <f t="shared" si="4"/>
        <v/>
      </c>
      <c r="L35" s="14">
        <v>0.08</v>
      </c>
      <c r="M35" s="7" t="str">
        <f t="shared" si="5"/>
        <v/>
      </c>
    </row>
    <row r="36" spans="1:13" ht="13.5" customHeight="1" x14ac:dyDescent="0.25">
      <c r="A36" s="4">
        <v>27</v>
      </c>
      <c r="B36" s="15" t="s">
        <v>515</v>
      </c>
      <c r="C36" s="15" t="s">
        <v>516</v>
      </c>
      <c r="D36" s="15" t="s">
        <v>130</v>
      </c>
      <c r="E36" s="16">
        <v>980</v>
      </c>
      <c r="F36" s="15" t="s">
        <v>96</v>
      </c>
      <c r="G36" s="11"/>
      <c r="H36" s="12"/>
      <c r="I36" s="10" t="str">
        <f t="shared" si="3"/>
        <v/>
      </c>
      <c r="J36" s="13"/>
      <c r="K36" s="7" t="str">
        <f t="shared" si="4"/>
        <v/>
      </c>
      <c r="L36" s="14">
        <v>0.08</v>
      </c>
      <c r="M36" s="7" t="str">
        <f t="shared" si="5"/>
        <v/>
      </c>
    </row>
    <row r="37" spans="1:13" ht="13.5" customHeight="1" x14ac:dyDescent="0.25">
      <c r="A37" s="4">
        <v>28</v>
      </c>
      <c r="B37" s="15" t="s">
        <v>515</v>
      </c>
      <c r="C37" s="15" t="s">
        <v>516</v>
      </c>
      <c r="D37" s="15" t="s">
        <v>129</v>
      </c>
      <c r="E37" s="16">
        <v>840</v>
      </c>
      <c r="F37" s="15" t="s">
        <v>96</v>
      </c>
      <c r="G37" s="11"/>
      <c r="H37" s="12"/>
      <c r="I37" s="10" t="str">
        <f t="shared" si="3"/>
        <v/>
      </c>
      <c r="J37" s="13"/>
      <c r="K37" s="7" t="str">
        <f t="shared" si="4"/>
        <v/>
      </c>
      <c r="L37" s="14">
        <v>0.08</v>
      </c>
      <c r="M37" s="7" t="str">
        <f t="shared" si="5"/>
        <v/>
      </c>
    </row>
    <row r="38" spans="1:13" ht="13.5" customHeight="1" x14ac:dyDescent="0.25">
      <c r="A38" s="4">
        <v>29</v>
      </c>
      <c r="B38" s="15" t="s">
        <v>517</v>
      </c>
      <c r="C38" s="15" t="s">
        <v>14</v>
      </c>
      <c r="D38" s="15" t="s">
        <v>216</v>
      </c>
      <c r="E38" s="16">
        <v>280</v>
      </c>
      <c r="F38" s="15" t="s">
        <v>14</v>
      </c>
      <c r="G38" s="11"/>
      <c r="H38" s="12"/>
      <c r="I38" s="10" t="str">
        <f t="shared" si="3"/>
        <v/>
      </c>
      <c r="J38" s="13"/>
      <c r="K38" s="7" t="str">
        <f t="shared" si="4"/>
        <v/>
      </c>
      <c r="L38" s="14">
        <v>0.08</v>
      </c>
      <c r="M38" s="7" t="str">
        <f t="shared" si="5"/>
        <v/>
      </c>
    </row>
    <row r="39" spans="1:13" ht="13.5" customHeight="1" x14ac:dyDescent="0.25">
      <c r="A39" s="4">
        <v>30</v>
      </c>
      <c r="B39" s="15" t="s">
        <v>517</v>
      </c>
      <c r="C39" s="15" t="s">
        <v>14</v>
      </c>
      <c r="D39" s="15" t="s">
        <v>34</v>
      </c>
      <c r="E39" s="16">
        <v>3836</v>
      </c>
      <c r="F39" s="15" t="s">
        <v>14</v>
      </c>
      <c r="G39" s="11"/>
      <c r="H39" s="12"/>
      <c r="I39" s="10" t="str">
        <f t="shared" si="3"/>
        <v/>
      </c>
      <c r="J39" s="13"/>
      <c r="K39" s="7" t="str">
        <f t="shared" si="4"/>
        <v/>
      </c>
      <c r="L39" s="14">
        <v>0.08</v>
      </c>
      <c r="M39" s="7" t="str">
        <f t="shared" si="5"/>
        <v/>
      </c>
    </row>
    <row r="40" spans="1:13" ht="13.5" customHeight="1" x14ac:dyDescent="0.25">
      <c r="A40" s="4">
        <v>31</v>
      </c>
      <c r="B40" s="15" t="s">
        <v>518</v>
      </c>
      <c r="C40" s="15" t="s">
        <v>159</v>
      </c>
      <c r="D40" s="15" t="s">
        <v>519</v>
      </c>
      <c r="E40" s="16">
        <v>10</v>
      </c>
      <c r="F40" s="15" t="s">
        <v>27</v>
      </c>
      <c r="G40" s="11"/>
      <c r="H40" s="12"/>
      <c r="I40" s="10" t="str">
        <f t="shared" si="3"/>
        <v/>
      </c>
      <c r="J40" s="13"/>
      <c r="K40" s="7" t="str">
        <f t="shared" si="4"/>
        <v/>
      </c>
      <c r="L40" s="14">
        <v>0.08</v>
      </c>
      <c r="M40" s="7" t="str">
        <f t="shared" si="5"/>
        <v/>
      </c>
    </row>
    <row r="41" spans="1:13" ht="13.5" customHeight="1" x14ac:dyDescent="0.25">
      <c r="A41" s="4">
        <v>32</v>
      </c>
      <c r="B41" s="15" t="s">
        <v>520</v>
      </c>
      <c r="C41" s="15" t="s">
        <v>94</v>
      </c>
      <c r="D41" s="15" t="s">
        <v>216</v>
      </c>
      <c r="E41" s="16">
        <v>1680</v>
      </c>
      <c r="F41" s="15" t="s">
        <v>14</v>
      </c>
      <c r="G41" s="11"/>
      <c r="H41" s="12"/>
      <c r="I41" s="10" t="str">
        <f t="shared" si="3"/>
        <v/>
      </c>
      <c r="J41" s="13"/>
      <c r="K41" s="7" t="str">
        <f t="shared" si="4"/>
        <v/>
      </c>
      <c r="L41" s="14">
        <v>0.08</v>
      </c>
      <c r="M41" s="7" t="str">
        <f t="shared" si="5"/>
        <v/>
      </c>
    </row>
    <row r="42" spans="1:13" ht="13.5" customHeight="1" x14ac:dyDescent="0.25">
      <c r="A42" s="4">
        <v>33</v>
      </c>
      <c r="B42" s="15" t="s">
        <v>520</v>
      </c>
      <c r="C42" s="15" t="s">
        <v>94</v>
      </c>
      <c r="D42" s="15" t="s">
        <v>34</v>
      </c>
      <c r="E42" s="16">
        <v>840</v>
      </c>
      <c r="F42" s="15" t="s">
        <v>14</v>
      </c>
      <c r="G42" s="11"/>
      <c r="H42" s="12"/>
      <c r="I42" s="10" t="str">
        <f t="shared" si="3"/>
        <v/>
      </c>
      <c r="J42" s="13"/>
      <c r="K42" s="7" t="str">
        <f t="shared" si="4"/>
        <v/>
      </c>
      <c r="L42" s="14">
        <v>0.08</v>
      </c>
      <c r="M42" s="7" t="str">
        <f t="shared" si="5"/>
        <v/>
      </c>
    </row>
    <row r="43" spans="1:13" ht="13.5" customHeight="1" x14ac:dyDescent="0.25">
      <c r="A43" s="4">
        <v>34</v>
      </c>
      <c r="B43" s="15" t="s">
        <v>521</v>
      </c>
      <c r="C43" s="15" t="s">
        <v>14</v>
      </c>
      <c r="D43" s="15" t="s">
        <v>76</v>
      </c>
      <c r="E43" s="16">
        <v>600</v>
      </c>
      <c r="F43" s="15" t="s">
        <v>14</v>
      </c>
      <c r="G43" s="11"/>
      <c r="H43" s="12"/>
      <c r="I43" s="10" t="str">
        <f t="shared" si="3"/>
        <v/>
      </c>
      <c r="J43" s="13"/>
      <c r="K43" s="7" t="str">
        <f t="shared" si="4"/>
        <v/>
      </c>
      <c r="L43" s="14">
        <v>0.08</v>
      </c>
      <c r="M43" s="7" t="str">
        <f t="shared" si="5"/>
        <v/>
      </c>
    </row>
    <row r="44" spans="1:13" ht="13.5" customHeight="1" x14ac:dyDescent="0.25">
      <c r="A44" s="4">
        <v>35</v>
      </c>
      <c r="B44" s="15" t="s">
        <v>521</v>
      </c>
      <c r="C44" s="15" t="s">
        <v>14</v>
      </c>
      <c r="D44" s="15" t="s">
        <v>134</v>
      </c>
      <c r="E44" s="16">
        <v>400</v>
      </c>
      <c r="F44" s="15" t="s">
        <v>14</v>
      </c>
      <c r="G44" s="11"/>
      <c r="H44" s="12"/>
      <c r="I44" s="10" t="str">
        <f t="shared" si="3"/>
        <v/>
      </c>
      <c r="J44" s="13"/>
      <c r="K44" s="7" t="str">
        <f t="shared" si="4"/>
        <v/>
      </c>
      <c r="L44" s="14">
        <v>0.08</v>
      </c>
      <c r="M44" s="7" t="str">
        <f t="shared" si="5"/>
        <v/>
      </c>
    </row>
    <row r="45" spans="1:13" ht="13.5" customHeight="1" x14ac:dyDescent="0.25">
      <c r="A45" s="4">
        <v>36</v>
      </c>
      <c r="B45" s="15" t="s">
        <v>522</v>
      </c>
      <c r="C45" s="15" t="s">
        <v>25</v>
      </c>
      <c r="D45" s="15" t="s">
        <v>72</v>
      </c>
      <c r="E45" s="16">
        <v>5</v>
      </c>
      <c r="F45" s="15" t="s">
        <v>27</v>
      </c>
      <c r="G45" s="11"/>
      <c r="H45" s="12"/>
      <c r="I45" s="10" t="str">
        <f t="shared" si="3"/>
        <v/>
      </c>
      <c r="J45" s="13"/>
      <c r="K45" s="7" t="str">
        <f t="shared" si="4"/>
        <v/>
      </c>
      <c r="L45" s="14">
        <v>0.08</v>
      </c>
      <c r="M45" s="7" t="str">
        <f t="shared" si="5"/>
        <v/>
      </c>
    </row>
    <row r="46" spans="1:13" ht="13.5" customHeight="1" x14ac:dyDescent="0.25">
      <c r="A46" s="4">
        <v>37</v>
      </c>
      <c r="B46" s="15" t="s">
        <v>523</v>
      </c>
      <c r="C46" s="15" t="s">
        <v>14</v>
      </c>
      <c r="D46" s="15" t="s">
        <v>74</v>
      </c>
      <c r="E46" s="16">
        <v>120</v>
      </c>
      <c r="F46" s="15" t="s">
        <v>14</v>
      </c>
      <c r="G46" s="11"/>
      <c r="H46" s="12"/>
      <c r="I46" s="10" t="str">
        <f t="shared" si="3"/>
        <v/>
      </c>
      <c r="J46" s="13"/>
      <c r="K46" s="7" t="str">
        <f t="shared" si="4"/>
        <v/>
      </c>
      <c r="L46" s="14">
        <v>0.08</v>
      </c>
      <c r="M46" s="7" t="str">
        <f t="shared" si="5"/>
        <v/>
      </c>
    </row>
    <row r="47" spans="1:13" ht="13.5" customHeight="1" x14ac:dyDescent="0.25">
      <c r="A47" s="4">
        <v>38</v>
      </c>
      <c r="B47" s="15" t="s">
        <v>524</v>
      </c>
      <c r="C47" s="15" t="s">
        <v>96</v>
      </c>
      <c r="D47" s="15" t="s">
        <v>244</v>
      </c>
      <c r="E47" s="16">
        <v>1000</v>
      </c>
      <c r="F47" s="15" t="s">
        <v>96</v>
      </c>
      <c r="G47" s="11"/>
      <c r="H47" s="12"/>
      <c r="I47" s="10" t="str">
        <f t="shared" si="3"/>
        <v/>
      </c>
      <c r="J47" s="13"/>
      <c r="K47" s="7" t="str">
        <f t="shared" si="4"/>
        <v/>
      </c>
      <c r="L47" s="14">
        <v>0.08</v>
      </c>
      <c r="M47" s="7" t="str">
        <f t="shared" si="5"/>
        <v/>
      </c>
    </row>
    <row r="48" spans="1:13" ht="13.5" customHeight="1" x14ac:dyDescent="0.25">
      <c r="A48" s="4">
        <v>39</v>
      </c>
      <c r="B48" s="15" t="s">
        <v>524</v>
      </c>
      <c r="C48" s="15" t="s">
        <v>96</v>
      </c>
      <c r="D48" s="15" t="s">
        <v>205</v>
      </c>
      <c r="E48" s="16">
        <v>9500</v>
      </c>
      <c r="F48" s="15" t="s">
        <v>96</v>
      </c>
      <c r="G48" s="11"/>
      <c r="H48" s="12"/>
      <c r="I48" s="10" t="str">
        <f t="shared" si="3"/>
        <v/>
      </c>
      <c r="J48" s="13"/>
      <c r="K48" s="7" t="str">
        <f t="shared" si="4"/>
        <v/>
      </c>
      <c r="L48" s="14">
        <v>0.08</v>
      </c>
      <c r="M48" s="7" t="str">
        <f t="shared" si="5"/>
        <v/>
      </c>
    </row>
    <row r="49" spans="1:13" ht="13.5" customHeight="1" x14ac:dyDescent="0.25">
      <c r="A49" s="4">
        <v>40</v>
      </c>
      <c r="B49" s="15" t="s">
        <v>524</v>
      </c>
      <c r="C49" s="15" t="s">
        <v>96</v>
      </c>
      <c r="D49" s="15" t="s">
        <v>125</v>
      </c>
      <c r="E49" s="16">
        <v>7000</v>
      </c>
      <c r="F49" s="15" t="s">
        <v>96</v>
      </c>
      <c r="G49" s="11"/>
      <c r="H49" s="12"/>
      <c r="I49" s="10" t="str">
        <f t="shared" si="3"/>
        <v/>
      </c>
      <c r="J49" s="13"/>
      <c r="K49" s="7" t="str">
        <f t="shared" si="4"/>
        <v/>
      </c>
      <c r="L49" s="14">
        <v>0.08</v>
      </c>
      <c r="M49" s="7" t="str">
        <f t="shared" si="5"/>
        <v/>
      </c>
    </row>
    <row r="50" spans="1:13" x14ac:dyDescent="0.25">
      <c r="A50" s="4">
        <v>41</v>
      </c>
      <c r="B50" s="15" t="s">
        <v>525</v>
      </c>
      <c r="C50" s="15" t="s">
        <v>25</v>
      </c>
      <c r="D50" s="15" t="s">
        <v>526</v>
      </c>
      <c r="E50" s="16">
        <v>100</v>
      </c>
      <c r="F50" s="15" t="s">
        <v>27</v>
      </c>
      <c r="G50" s="11"/>
      <c r="H50" s="12"/>
      <c r="I50" s="10" t="str">
        <f t="shared" si="3"/>
        <v/>
      </c>
      <c r="J50" s="13"/>
      <c r="K50" s="7" t="str">
        <f t="shared" si="4"/>
        <v/>
      </c>
      <c r="L50" s="14">
        <v>0.08</v>
      </c>
      <c r="M50" s="7" t="str">
        <f t="shared" si="5"/>
        <v/>
      </c>
    </row>
    <row r="51" spans="1:13" ht="13.5" customHeight="1" x14ac:dyDescent="0.25">
      <c r="A51" s="4">
        <v>42</v>
      </c>
      <c r="B51" s="15" t="s">
        <v>525</v>
      </c>
      <c r="C51" s="15" t="s">
        <v>25</v>
      </c>
      <c r="D51" s="15" t="s">
        <v>351</v>
      </c>
      <c r="E51" s="16">
        <v>1750</v>
      </c>
      <c r="F51" s="15" t="s">
        <v>27</v>
      </c>
      <c r="G51" s="11"/>
      <c r="H51" s="12"/>
      <c r="I51" s="10" t="str">
        <f t="shared" si="3"/>
        <v/>
      </c>
      <c r="J51" s="13"/>
      <c r="K51" s="7" t="str">
        <f t="shared" si="4"/>
        <v/>
      </c>
      <c r="L51" s="14">
        <v>0.08</v>
      </c>
      <c r="M51" s="7" t="str">
        <f t="shared" si="5"/>
        <v/>
      </c>
    </row>
    <row r="52" spans="1:13" ht="13.5" customHeight="1" x14ac:dyDescent="0.25">
      <c r="A52" s="4">
        <v>43</v>
      </c>
      <c r="B52" s="15" t="s">
        <v>525</v>
      </c>
      <c r="C52" s="15" t="s">
        <v>14</v>
      </c>
      <c r="D52" s="15" t="s">
        <v>133</v>
      </c>
      <c r="E52" s="16">
        <v>4000</v>
      </c>
      <c r="F52" s="15" t="s">
        <v>14</v>
      </c>
      <c r="G52" s="11"/>
      <c r="H52" s="12"/>
      <c r="I52" s="10" t="str">
        <f t="shared" si="3"/>
        <v/>
      </c>
      <c r="J52" s="13"/>
      <c r="K52" s="7" t="str">
        <f t="shared" si="4"/>
        <v/>
      </c>
      <c r="L52" s="14">
        <v>0.08</v>
      </c>
      <c r="M52" s="7" t="str">
        <f t="shared" si="5"/>
        <v/>
      </c>
    </row>
    <row r="53" spans="1:13" ht="13.5" customHeight="1" x14ac:dyDescent="0.25">
      <c r="A53" s="4">
        <v>44</v>
      </c>
      <c r="B53" s="15" t="s">
        <v>525</v>
      </c>
      <c r="C53" s="15" t="s">
        <v>98</v>
      </c>
      <c r="D53" s="15" t="s">
        <v>527</v>
      </c>
      <c r="E53" s="16">
        <v>1800</v>
      </c>
      <c r="F53" s="15" t="s">
        <v>45</v>
      </c>
      <c r="G53" s="11"/>
      <c r="H53" s="12"/>
      <c r="I53" s="10" t="str">
        <f t="shared" si="3"/>
        <v/>
      </c>
      <c r="J53" s="13"/>
      <c r="K53" s="7" t="str">
        <f t="shared" si="4"/>
        <v/>
      </c>
      <c r="L53" s="14">
        <v>0.08</v>
      </c>
      <c r="M53" s="7" t="str">
        <f t="shared" si="5"/>
        <v/>
      </c>
    </row>
    <row r="54" spans="1:13" ht="13.5" customHeight="1" x14ac:dyDescent="0.25">
      <c r="A54" s="4">
        <v>45</v>
      </c>
      <c r="B54" s="15" t="s">
        <v>525</v>
      </c>
      <c r="C54" s="15" t="s">
        <v>14</v>
      </c>
      <c r="D54" s="15" t="s">
        <v>32</v>
      </c>
      <c r="E54" s="16">
        <v>1560</v>
      </c>
      <c r="F54" s="15" t="s">
        <v>14</v>
      </c>
      <c r="G54" s="11"/>
      <c r="H54" s="12"/>
      <c r="I54" s="10" t="str">
        <f t="shared" si="3"/>
        <v/>
      </c>
      <c r="J54" s="13"/>
      <c r="K54" s="7" t="str">
        <f t="shared" si="4"/>
        <v/>
      </c>
      <c r="L54" s="14">
        <v>0.08</v>
      </c>
      <c r="M54" s="7" t="str">
        <f t="shared" si="5"/>
        <v/>
      </c>
    </row>
    <row r="55" spans="1:13" ht="13.5" customHeight="1" x14ac:dyDescent="0.25">
      <c r="A55" s="4">
        <v>46</v>
      </c>
      <c r="B55" s="15" t="s">
        <v>528</v>
      </c>
      <c r="C55" s="15" t="s">
        <v>25</v>
      </c>
      <c r="D55" s="15" t="s">
        <v>529</v>
      </c>
      <c r="E55" s="16">
        <v>750</v>
      </c>
      <c r="F55" s="15" t="s">
        <v>27</v>
      </c>
      <c r="G55" s="11"/>
      <c r="H55" s="12"/>
      <c r="I55" s="10" t="str">
        <f t="shared" si="3"/>
        <v/>
      </c>
      <c r="J55" s="13"/>
      <c r="K55" s="7" t="str">
        <f t="shared" si="4"/>
        <v/>
      </c>
      <c r="L55" s="14">
        <v>0.08</v>
      </c>
      <c r="M55" s="7" t="str">
        <f t="shared" si="5"/>
        <v/>
      </c>
    </row>
    <row r="56" spans="1:13" ht="13.5" customHeight="1" x14ac:dyDescent="0.25">
      <c r="A56" s="4">
        <v>47</v>
      </c>
      <c r="B56" s="15" t="s">
        <v>528</v>
      </c>
      <c r="C56" s="15" t="s">
        <v>14</v>
      </c>
      <c r="D56" s="15" t="s">
        <v>34</v>
      </c>
      <c r="E56" s="16">
        <v>5100</v>
      </c>
      <c r="F56" s="15" t="s">
        <v>14</v>
      </c>
      <c r="G56" s="11"/>
      <c r="H56" s="12"/>
      <c r="I56" s="10" t="str">
        <f t="shared" si="3"/>
        <v/>
      </c>
      <c r="J56" s="13"/>
      <c r="K56" s="7" t="str">
        <f t="shared" si="4"/>
        <v/>
      </c>
      <c r="L56" s="14">
        <v>0.08</v>
      </c>
      <c r="M56" s="7" t="str">
        <f t="shared" si="5"/>
        <v/>
      </c>
    </row>
    <row r="57" spans="1:13" ht="13.5" customHeight="1" x14ac:dyDescent="0.25">
      <c r="A57" s="4">
        <v>48</v>
      </c>
      <c r="B57" s="15" t="s">
        <v>528</v>
      </c>
      <c r="C57" s="15" t="s">
        <v>14</v>
      </c>
      <c r="D57" s="15" t="s">
        <v>176</v>
      </c>
      <c r="E57" s="16">
        <v>24240</v>
      </c>
      <c r="F57" s="15" t="s">
        <v>14</v>
      </c>
      <c r="G57" s="11"/>
      <c r="H57" s="12"/>
      <c r="I57" s="10" t="str">
        <f t="shared" si="3"/>
        <v/>
      </c>
      <c r="J57" s="13"/>
      <c r="K57" s="7" t="str">
        <f t="shared" si="4"/>
        <v/>
      </c>
      <c r="L57" s="14">
        <v>0.08</v>
      </c>
      <c r="M57" s="7" t="str">
        <f t="shared" si="5"/>
        <v/>
      </c>
    </row>
    <row r="58" spans="1:13" ht="13.5" customHeight="1" x14ac:dyDescent="0.25">
      <c r="A58" s="4">
        <v>49</v>
      </c>
      <c r="B58" s="15" t="s">
        <v>528</v>
      </c>
      <c r="C58" s="15" t="s">
        <v>530</v>
      </c>
      <c r="D58" s="15" t="s">
        <v>354</v>
      </c>
      <c r="E58" s="16">
        <v>12000</v>
      </c>
      <c r="F58" s="15" t="s">
        <v>45</v>
      </c>
      <c r="G58" s="11"/>
      <c r="H58" s="12"/>
      <c r="I58" s="10" t="str">
        <f t="shared" si="3"/>
        <v/>
      </c>
      <c r="J58" s="13"/>
      <c r="K58" s="7" t="str">
        <f t="shared" si="4"/>
        <v/>
      </c>
      <c r="L58" s="14">
        <v>0.08</v>
      </c>
      <c r="M58" s="7" t="str">
        <f t="shared" si="5"/>
        <v/>
      </c>
    </row>
    <row r="59" spans="1:13" ht="13.5" customHeight="1" x14ac:dyDescent="0.25">
      <c r="A59" s="4">
        <v>50</v>
      </c>
      <c r="B59" s="15" t="s">
        <v>531</v>
      </c>
      <c r="C59" s="15" t="s">
        <v>128</v>
      </c>
      <c r="D59" s="15" t="s">
        <v>244</v>
      </c>
      <c r="E59" s="16">
        <v>1650</v>
      </c>
      <c r="F59" s="15" t="s">
        <v>14</v>
      </c>
      <c r="G59" s="11"/>
      <c r="H59" s="12"/>
      <c r="I59" s="10" t="str">
        <f t="shared" si="3"/>
        <v/>
      </c>
      <c r="J59" s="13"/>
      <c r="K59" s="7" t="str">
        <f t="shared" si="4"/>
        <v/>
      </c>
      <c r="L59" s="14">
        <v>0.08</v>
      </c>
      <c r="M59" s="7" t="str">
        <f t="shared" si="5"/>
        <v/>
      </c>
    </row>
    <row r="60" spans="1:13" ht="13.5" customHeight="1" x14ac:dyDescent="0.25">
      <c r="A60" s="4">
        <v>51</v>
      </c>
      <c r="B60" s="15" t="s">
        <v>531</v>
      </c>
      <c r="C60" s="15" t="s">
        <v>128</v>
      </c>
      <c r="D60" s="15" t="s">
        <v>156</v>
      </c>
      <c r="E60" s="16">
        <v>1900</v>
      </c>
      <c r="F60" s="15" t="s">
        <v>14</v>
      </c>
      <c r="G60" s="11"/>
      <c r="H60" s="12"/>
      <c r="I60" s="10" t="str">
        <f t="shared" si="3"/>
        <v/>
      </c>
      <c r="J60" s="13"/>
      <c r="K60" s="7" t="str">
        <f t="shared" si="4"/>
        <v/>
      </c>
      <c r="L60" s="14">
        <v>0.08</v>
      </c>
      <c r="M60" s="7" t="str">
        <f t="shared" si="5"/>
        <v/>
      </c>
    </row>
    <row r="61" spans="1:13" ht="13.5" customHeight="1" x14ac:dyDescent="0.25">
      <c r="A61" s="4">
        <v>52</v>
      </c>
      <c r="B61" s="15" t="s">
        <v>531</v>
      </c>
      <c r="C61" s="15" t="s">
        <v>128</v>
      </c>
      <c r="D61" s="15" t="s">
        <v>532</v>
      </c>
      <c r="E61" s="16">
        <v>150</v>
      </c>
      <c r="F61" s="15" t="s">
        <v>14</v>
      </c>
      <c r="G61" s="11"/>
      <c r="H61" s="12"/>
      <c r="I61" s="10" t="str">
        <f t="shared" si="3"/>
        <v/>
      </c>
      <c r="J61" s="13"/>
      <c r="K61" s="7" t="str">
        <f t="shared" si="4"/>
        <v/>
      </c>
      <c r="L61" s="14">
        <v>0.08</v>
      </c>
      <c r="M61" s="7" t="str">
        <f t="shared" si="5"/>
        <v/>
      </c>
    </row>
    <row r="62" spans="1:13" ht="13.5" customHeight="1" x14ac:dyDescent="0.25">
      <c r="A62" s="4">
        <v>53</v>
      </c>
      <c r="B62" s="15" t="s">
        <v>531</v>
      </c>
      <c r="C62" s="15" t="s">
        <v>14</v>
      </c>
      <c r="D62" s="15" t="s">
        <v>156</v>
      </c>
      <c r="E62" s="16">
        <v>450</v>
      </c>
      <c r="F62" s="15" t="s">
        <v>14</v>
      </c>
      <c r="G62" s="11"/>
      <c r="H62" s="12"/>
      <c r="I62" s="10" t="str">
        <f t="shared" si="3"/>
        <v/>
      </c>
      <c r="J62" s="13"/>
      <c r="K62" s="7" t="str">
        <f t="shared" si="4"/>
        <v/>
      </c>
      <c r="L62" s="14">
        <v>0.08</v>
      </c>
      <c r="M62" s="7" t="str">
        <f t="shared" si="5"/>
        <v/>
      </c>
    </row>
    <row r="63" spans="1:13" ht="13.5" customHeight="1" x14ac:dyDescent="0.25">
      <c r="A63" s="4">
        <v>54</v>
      </c>
      <c r="B63" s="15" t="s">
        <v>531</v>
      </c>
      <c r="C63" s="15" t="s">
        <v>128</v>
      </c>
      <c r="D63" s="15" t="s">
        <v>205</v>
      </c>
      <c r="E63" s="16">
        <v>1250</v>
      </c>
      <c r="F63" s="15" t="s">
        <v>14</v>
      </c>
      <c r="G63" s="11"/>
      <c r="H63" s="12"/>
      <c r="I63" s="10" t="str">
        <f t="shared" si="3"/>
        <v/>
      </c>
      <c r="J63" s="13"/>
      <c r="K63" s="7" t="str">
        <f t="shared" si="4"/>
        <v/>
      </c>
      <c r="L63" s="14">
        <v>0.08</v>
      </c>
      <c r="M63" s="7" t="str">
        <f t="shared" si="5"/>
        <v/>
      </c>
    </row>
    <row r="64" spans="1:13" ht="13.5" customHeight="1" x14ac:dyDescent="0.25">
      <c r="A64" s="4">
        <v>55</v>
      </c>
      <c r="B64" s="15" t="s">
        <v>533</v>
      </c>
      <c r="C64" s="15" t="s">
        <v>14</v>
      </c>
      <c r="D64" s="15" t="s">
        <v>176</v>
      </c>
      <c r="E64" s="16">
        <v>90</v>
      </c>
      <c r="F64" s="15" t="s">
        <v>14</v>
      </c>
      <c r="G64" s="11"/>
      <c r="H64" s="12"/>
      <c r="I64" s="10" t="str">
        <f t="shared" si="3"/>
        <v/>
      </c>
      <c r="J64" s="13"/>
      <c r="K64" s="7" t="str">
        <f t="shared" si="4"/>
        <v/>
      </c>
      <c r="L64" s="14">
        <v>0.08</v>
      </c>
      <c r="M64" s="7" t="str">
        <f t="shared" si="5"/>
        <v/>
      </c>
    </row>
    <row r="65" spans="1:13" ht="13.5" customHeight="1" x14ac:dyDescent="0.25">
      <c r="A65" s="4">
        <v>56</v>
      </c>
      <c r="B65" s="15" t="s">
        <v>533</v>
      </c>
      <c r="C65" s="15" t="s">
        <v>128</v>
      </c>
      <c r="D65" s="15" t="s">
        <v>336</v>
      </c>
      <c r="E65" s="16">
        <v>540</v>
      </c>
      <c r="F65" s="15" t="s">
        <v>14</v>
      </c>
      <c r="G65" s="11"/>
      <c r="H65" s="12"/>
      <c r="I65" s="10" t="str">
        <f t="shared" si="3"/>
        <v/>
      </c>
      <c r="J65" s="13"/>
      <c r="K65" s="7" t="str">
        <f t="shared" si="4"/>
        <v/>
      </c>
      <c r="L65" s="14">
        <v>0.08</v>
      </c>
      <c r="M65" s="7" t="str">
        <f t="shared" si="5"/>
        <v/>
      </c>
    </row>
    <row r="66" spans="1:13" ht="13.5" customHeight="1" x14ac:dyDescent="0.25">
      <c r="A66" s="4">
        <v>57</v>
      </c>
      <c r="B66" s="15" t="s">
        <v>534</v>
      </c>
      <c r="C66" s="15" t="s">
        <v>14</v>
      </c>
      <c r="D66" s="15" t="s">
        <v>176</v>
      </c>
      <c r="E66" s="16">
        <v>3500</v>
      </c>
      <c r="F66" s="15" t="s">
        <v>14</v>
      </c>
      <c r="G66" s="11"/>
      <c r="H66" s="12"/>
      <c r="I66" s="10" t="str">
        <f t="shared" si="3"/>
        <v/>
      </c>
      <c r="J66" s="13"/>
      <c r="K66" s="7" t="str">
        <f t="shared" si="4"/>
        <v/>
      </c>
      <c r="L66" s="14">
        <v>0.08</v>
      </c>
      <c r="M66" s="7" t="str">
        <f t="shared" si="5"/>
        <v/>
      </c>
    </row>
    <row r="67" spans="1:13" ht="13.5" customHeight="1" x14ac:dyDescent="0.25">
      <c r="A67" s="4">
        <v>58</v>
      </c>
      <c r="B67" s="15" t="s">
        <v>534</v>
      </c>
      <c r="C67" s="15" t="s">
        <v>14</v>
      </c>
      <c r="D67" s="15" t="s">
        <v>125</v>
      </c>
      <c r="E67" s="16">
        <v>8000</v>
      </c>
      <c r="F67" s="15" t="s">
        <v>14</v>
      </c>
      <c r="G67" s="11"/>
      <c r="H67" s="12"/>
      <c r="I67" s="10" t="str">
        <f t="shared" si="3"/>
        <v/>
      </c>
      <c r="J67" s="13"/>
      <c r="K67" s="7" t="str">
        <f t="shared" si="4"/>
        <v/>
      </c>
      <c r="L67" s="14">
        <v>0.08</v>
      </c>
      <c r="M67" s="7" t="str">
        <f t="shared" si="5"/>
        <v/>
      </c>
    </row>
    <row r="68" spans="1:13" ht="13.5" customHeight="1" x14ac:dyDescent="0.25">
      <c r="A68" s="4">
        <v>59</v>
      </c>
      <c r="B68" s="15" t="s">
        <v>535</v>
      </c>
      <c r="C68" s="15" t="s">
        <v>96</v>
      </c>
      <c r="D68" s="15" t="s">
        <v>203</v>
      </c>
      <c r="E68" s="16">
        <v>60</v>
      </c>
      <c r="F68" s="15" t="s">
        <v>96</v>
      </c>
      <c r="G68" s="11"/>
      <c r="H68" s="12"/>
      <c r="I68" s="10" t="str">
        <f t="shared" si="3"/>
        <v/>
      </c>
      <c r="J68" s="13"/>
      <c r="K68" s="7" t="str">
        <f t="shared" si="4"/>
        <v/>
      </c>
      <c r="L68" s="14">
        <v>0.08</v>
      </c>
      <c r="M68" s="7" t="str">
        <f t="shared" si="5"/>
        <v/>
      </c>
    </row>
    <row r="69" spans="1:13" ht="13.5" customHeight="1" x14ac:dyDescent="0.25">
      <c r="A69" s="4">
        <v>60</v>
      </c>
      <c r="B69" s="15" t="s">
        <v>535</v>
      </c>
      <c r="C69" s="15" t="s">
        <v>96</v>
      </c>
      <c r="D69" s="15" t="s">
        <v>40</v>
      </c>
      <c r="E69" s="16">
        <v>500</v>
      </c>
      <c r="F69" s="15" t="s">
        <v>96</v>
      </c>
      <c r="G69" s="11"/>
      <c r="H69" s="12"/>
      <c r="I69" s="10" t="str">
        <f t="shared" si="3"/>
        <v/>
      </c>
      <c r="J69" s="13"/>
      <c r="K69" s="7" t="str">
        <f t="shared" si="4"/>
        <v/>
      </c>
      <c r="L69" s="14">
        <v>0.08</v>
      </c>
      <c r="M69" s="7" t="str">
        <f t="shared" si="5"/>
        <v/>
      </c>
    </row>
    <row r="70" spans="1:13" ht="13.5" customHeight="1" x14ac:dyDescent="0.25">
      <c r="A70" s="4">
        <v>61</v>
      </c>
      <c r="B70" s="15" t="s">
        <v>535</v>
      </c>
      <c r="C70" s="15" t="s">
        <v>96</v>
      </c>
      <c r="D70" s="15" t="s">
        <v>205</v>
      </c>
      <c r="E70" s="16">
        <v>800</v>
      </c>
      <c r="F70" s="15" t="s">
        <v>96</v>
      </c>
      <c r="G70" s="11"/>
      <c r="H70" s="12"/>
      <c r="I70" s="10" t="str">
        <f t="shared" si="3"/>
        <v/>
      </c>
      <c r="J70" s="13"/>
      <c r="K70" s="7" t="str">
        <f t="shared" si="4"/>
        <v/>
      </c>
      <c r="L70" s="14">
        <v>0.08</v>
      </c>
      <c r="M70" s="7" t="str">
        <f t="shared" si="5"/>
        <v/>
      </c>
    </row>
    <row r="71" spans="1:13" ht="13.5" customHeight="1" x14ac:dyDescent="0.25">
      <c r="A71" s="4">
        <v>62</v>
      </c>
      <c r="B71" s="15" t="s">
        <v>536</v>
      </c>
      <c r="C71" s="15" t="s">
        <v>128</v>
      </c>
      <c r="D71" s="15" t="s">
        <v>156</v>
      </c>
      <c r="E71" s="16">
        <v>150</v>
      </c>
      <c r="F71" s="15" t="s">
        <v>14</v>
      </c>
      <c r="G71" s="11"/>
      <c r="H71" s="12"/>
      <c r="I71" s="10" t="str">
        <f t="shared" si="3"/>
        <v/>
      </c>
      <c r="J71" s="13"/>
      <c r="K71" s="7" t="str">
        <f t="shared" si="4"/>
        <v/>
      </c>
      <c r="L71" s="14">
        <v>0.08</v>
      </c>
      <c r="M71" s="7" t="str">
        <f t="shared" si="5"/>
        <v/>
      </c>
    </row>
    <row r="72" spans="1:13" ht="13.5" customHeight="1" x14ac:dyDescent="0.25">
      <c r="A72" s="4">
        <v>63</v>
      </c>
      <c r="B72" s="15" t="s">
        <v>536</v>
      </c>
      <c r="C72" s="15" t="s">
        <v>128</v>
      </c>
      <c r="D72" s="15" t="s">
        <v>244</v>
      </c>
      <c r="E72" s="16">
        <v>600</v>
      </c>
      <c r="F72" s="15" t="s">
        <v>14</v>
      </c>
      <c r="G72" s="11"/>
      <c r="H72" s="12"/>
      <c r="I72" s="10" t="str">
        <f t="shared" si="3"/>
        <v/>
      </c>
      <c r="J72" s="13"/>
      <c r="K72" s="7" t="str">
        <f t="shared" si="4"/>
        <v/>
      </c>
      <c r="L72" s="14">
        <v>0.08</v>
      </c>
      <c r="M72" s="7" t="str">
        <f t="shared" si="5"/>
        <v/>
      </c>
    </row>
    <row r="73" spans="1:13" ht="13.5" customHeight="1" x14ac:dyDescent="0.25">
      <c r="A73" s="4">
        <v>64</v>
      </c>
      <c r="B73" s="15" t="s">
        <v>536</v>
      </c>
      <c r="C73" s="15" t="s">
        <v>14</v>
      </c>
      <c r="D73" s="15" t="s">
        <v>156</v>
      </c>
      <c r="E73" s="16">
        <v>5100</v>
      </c>
      <c r="F73" s="15" t="s">
        <v>14</v>
      </c>
      <c r="G73" s="11"/>
      <c r="H73" s="12"/>
      <c r="I73" s="10" t="str">
        <f t="shared" si="3"/>
        <v/>
      </c>
      <c r="J73" s="13"/>
      <c r="K73" s="7" t="str">
        <f t="shared" si="4"/>
        <v/>
      </c>
      <c r="L73" s="14">
        <v>0.08</v>
      </c>
      <c r="M73" s="7" t="str">
        <f t="shared" si="5"/>
        <v/>
      </c>
    </row>
    <row r="74" spans="1:13" ht="13.5" customHeight="1" x14ac:dyDescent="0.25">
      <c r="A74" s="4">
        <v>65</v>
      </c>
      <c r="B74" s="15" t="s">
        <v>536</v>
      </c>
      <c r="C74" s="15" t="s">
        <v>14</v>
      </c>
      <c r="D74" s="15" t="s">
        <v>176</v>
      </c>
      <c r="E74" s="16">
        <v>48630</v>
      </c>
      <c r="F74" s="15" t="s">
        <v>14</v>
      </c>
      <c r="G74" s="11"/>
      <c r="H74" s="12"/>
      <c r="I74" s="10" t="str">
        <f t="shared" si="3"/>
        <v/>
      </c>
      <c r="J74" s="13"/>
      <c r="K74" s="7" t="str">
        <f t="shared" si="4"/>
        <v/>
      </c>
      <c r="L74" s="14">
        <v>0.08</v>
      </c>
      <c r="M74" s="7" t="str">
        <f t="shared" si="5"/>
        <v/>
      </c>
    </row>
    <row r="75" spans="1:13" ht="13.5" customHeight="1" x14ac:dyDescent="0.25">
      <c r="A75" s="4">
        <v>66</v>
      </c>
      <c r="B75" s="15" t="s">
        <v>536</v>
      </c>
      <c r="C75" s="15" t="s">
        <v>14</v>
      </c>
      <c r="D75" s="15" t="s">
        <v>125</v>
      </c>
      <c r="E75" s="16">
        <v>11760</v>
      </c>
      <c r="F75" s="15" t="s">
        <v>14</v>
      </c>
      <c r="G75" s="11"/>
      <c r="H75" s="12"/>
      <c r="I75" s="10" t="str">
        <f t="shared" si="3"/>
        <v/>
      </c>
      <c r="J75" s="13"/>
      <c r="K75" s="7" t="str">
        <f t="shared" si="4"/>
        <v/>
      </c>
      <c r="L75" s="14">
        <v>0.08</v>
      </c>
      <c r="M75" s="7" t="str">
        <f t="shared" si="5"/>
        <v/>
      </c>
    </row>
    <row r="76" spans="1:13" ht="13.5" customHeight="1" x14ac:dyDescent="0.25">
      <c r="A76" s="4">
        <v>67</v>
      </c>
      <c r="B76" s="15" t="s">
        <v>537</v>
      </c>
      <c r="C76" s="15" t="s">
        <v>14</v>
      </c>
      <c r="D76" s="15" t="s">
        <v>74</v>
      </c>
      <c r="E76" s="16">
        <v>1080</v>
      </c>
      <c r="F76" s="15" t="s">
        <v>14</v>
      </c>
      <c r="G76" s="11"/>
      <c r="H76" s="12"/>
      <c r="I76" s="10" t="str">
        <f t="shared" si="3"/>
        <v/>
      </c>
      <c r="J76" s="13"/>
      <c r="K76" s="7" t="str">
        <f t="shared" si="4"/>
        <v/>
      </c>
      <c r="L76" s="14">
        <v>0.08</v>
      </c>
      <c r="M76" s="7" t="str">
        <f t="shared" si="5"/>
        <v/>
      </c>
    </row>
    <row r="77" spans="1:13" ht="13.5" customHeight="1" x14ac:dyDescent="0.25">
      <c r="A77" s="4">
        <v>68</v>
      </c>
      <c r="B77" s="15" t="s">
        <v>537</v>
      </c>
      <c r="C77" s="15" t="s">
        <v>14</v>
      </c>
      <c r="D77" s="15" t="s">
        <v>125</v>
      </c>
      <c r="E77" s="16">
        <v>2880</v>
      </c>
      <c r="F77" s="15" t="s">
        <v>14</v>
      </c>
      <c r="G77" s="11"/>
      <c r="H77" s="12"/>
      <c r="I77" s="10" t="str">
        <f t="shared" si="3"/>
        <v/>
      </c>
      <c r="J77" s="13"/>
      <c r="K77" s="7" t="str">
        <f t="shared" si="4"/>
        <v/>
      </c>
      <c r="L77" s="14">
        <v>0.08</v>
      </c>
      <c r="M77" s="7" t="str">
        <f t="shared" si="5"/>
        <v/>
      </c>
    </row>
    <row r="78" spans="1:13" ht="13.5" customHeight="1" x14ac:dyDescent="0.25">
      <c r="A78" s="4">
        <v>69</v>
      </c>
      <c r="B78" s="15" t="s">
        <v>537</v>
      </c>
      <c r="C78" s="15" t="s">
        <v>14</v>
      </c>
      <c r="D78" s="15" t="s">
        <v>176</v>
      </c>
      <c r="E78" s="16">
        <v>1290</v>
      </c>
      <c r="F78" s="15" t="s">
        <v>14</v>
      </c>
      <c r="G78" s="11"/>
      <c r="H78" s="12"/>
      <c r="I78" s="10" t="str">
        <f t="shared" si="3"/>
        <v/>
      </c>
      <c r="J78" s="13"/>
      <c r="K78" s="7" t="str">
        <f t="shared" si="4"/>
        <v/>
      </c>
      <c r="L78" s="14">
        <v>0.08</v>
      </c>
      <c r="M78" s="7" t="str">
        <f t="shared" si="5"/>
        <v/>
      </c>
    </row>
    <row r="79" spans="1:13" ht="13.5" customHeight="1" x14ac:dyDescent="0.25">
      <c r="A79" s="4">
        <v>70</v>
      </c>
      <c r="B79" s="15" t="s">
        <v>538</v>
      </c>
      <c r="C79" s="15" t="s">
        <v>96</v>
      </c>
      <c r="D79" s="15" t="s">
        <v>539</v>
      </c>
      <c r="E79" s="16">
        <v>9400</v>
      </c>
      <c r="F79" s="15" t="s">
        <v>96</v>
      </c>
      <c r="G79" s="11"/>
      <c r="H79" s="12"/>
      <c r="I79" s="10" t="str">
        <f t="shared" si="3"/>
        <v/>
      </c>
      <c r="J79" s="13"/>
      <c r="K79" s="7" t="str">
        <f t="shared" si="4"/>
        <v/>
      </c>
      <c r="L79" s="14">
        <v>0.08</v>
      </c>
      <c r="M79" s="7" t="str">
        <f t="shared" si="5"/>
        <v/>
      </c>
    </row>
    <row r="80" spans="1:13" ht="13.5" customHeight="1" x14ac:dyDescent="0.25">
      <c r="A80" s="4">
        <v>71</v>
      </c>
      <c r="B80" s="15" t="s">
        <v>538</v>
      </c>
      <c r="C80" s="15" t="s">
        <v>540</v>
      </c>
      <c r="D80" s="15" t="s">
        <v>539</v>
      </c>
      <c r="E80" s="16">
        <v>1000</v>
      </c>
      <c r="F80" s="15" t="s">
        <v>14</v>
      </c>
      <c r="G80" s="11"/>
      <c r="H80" s="12"/>
      <c r="I80" s="10" t="str">
        <f t="shared" si="3"/>
        <v/>
      </c>
      <c r="J80" s="13"/>
      <c r="K80" s="7" t="str">
        <f t="shared" si="4"/>
        <v/>
      </c>
      <c r="L80" s="14">
        <v>0.08</v>
      </c>
      <c r="M80" s="7" t="str">
        <f t="shared" si="5"/>
        <v/>
      </c>
    </row>
    <row r="81" spans="1:13" ht="13.5" customHeight="1" x14ac:dyDescent="0.25">
      <c r="A81" s="4">
        <v>72</v>
      </c>
      <c r="B81" s="15" t="s">
        <v>538</v>
      </c>
      <c r="C81" s="15" t="s">
        <v>96</v>
      </c>
      <c r="D81" s="15" t="s">
        <v>162</v>
      </c>
      <c r="E81" s="16">
        <v>8900</v>
      </c>
      <c r="F81" s="15" t="s">
        <v>96</v>
      </c>
      <c r="G81" s="11"/>
      <c r="H81" s="12"/>
      <c r="I81" s="10" t="str">
        <f t="shared" si="3"/>
        <v/>
      </c>
      <c r="J81" s="13"/>
      <c r="K81" s="7" t="str">
        <f t="shared" si="4"/>
        <v/>
      </c>
      <c r="L81" s="14">
        <v>0.08</v>
      </c>
      <c r="M81" s="7" t="str">
        <f t="shared" si="5"/>
        <v/>
      </c>
    </row>
    <row r="82" spans="1:13" ht="13.5" customHeight="1" x14ac:dyDescent="0.25">
      <c r="A82" s="4">
        <v>73</v>
      </c>
      <c r="B82" s="15" t="s">
        <v>538</v>
      </c>
      <c r="C82" s="15" t="s">
        <v>465</v>
      </c>
      <c r="D82" s="15" t="s">
        <v>162</v>
      </c>
      <c r="E82" s="16">
        <v>3900</v>
      </c>
      <c r="F82" s="15" t="s">
        <v>96</v>
      </c>
      <c r="G82" s="11"/>
      <c r="H82" s="12"/>
      <c r="I82" s="10" t="str">
        <f t="shared" si="3"/>
        <v/>
      </c>
      <c r="J82" s="13"/>
      <c r="K82" s="7" t="str">
        <f t="shared" si="4"/>
        <v/>
      </c>
      <c r="L82" s="14">
        <v>0.08</v>
      </c>
      <c r="M82" s="7" t="str">
        <f t="shared" si="5"/>
        <v/>
      </c>
    </row>
    <row r="83" spans="1:13" ht="13.5" customHeight="1" x14ac:dyDescent="0.25">
      <c r="A83" s="4">
        <v>74</v>
      </c>
      <c r="B83" s="15" t="s">
        <v>538</v>
      </c>
      <c r="C83" s="15" t="s">
        <v>96</v>
      </c>
      <c r="D83" s="15" t="s">
        <v>541</v>
      </c>
      <c r="E83" s="16">
        <v>200</v>
      </c>
      <c r="F83" s="15" t="s">
        <v>96</v>
      </c>
      <c r="G83" s="11"/>
      <c r="H83" s="12"/>
      <c r="I83" s="10" t="str">
        <f t="shared" si="3"/>
        <v/>
      </c>
      <c r="J83" s="13"/>
      <c r="K83" s="7" t="str">
        <f t="shared" si="4"/>
        <v/>
      </c>
      <c r="L83" s="14">
        <v>0.08</v>
      </c>
      <c r="M83" s="7" t="str">
        <f t="shared" si="5"/>
        <v/>
      </c>
    </row>
    <row r="84" spans="1:13" ht="13.5" customHeight="1" x14ac:dyDescent="0.25">
      <c r="A84" s="4">
        <v>75</v>
      </c>
      <c r="B84" s="15" t="s">
        <v>542</v>
      </c>
      <c r="C84" s="15" t="s">
        <v>14</v>
      </c>
      <c r="D84" s="15" t="s">
        <v>162</v>
      </c>
      <c r="E84" s="16">
        <v>100</v>
      </c>
      <c r="F84" s="15" t="s">
        <v>14</v>
      </c>
      <c r="G84" s="11"/>
      <c r="H84" s="12"/>
      <c r="I84" s="10" t="str">
        <f t="shared" si="3"/>
        <v/>
      </c>
      <c r="J84" s="13"/>
      <c r="K84" s="7" t="str">
        <f t="shared" si="4"/>
        <v/>
      </c>
      <c r="L84" s="14">
        <v>0.08</v>
      </c>
      <c r="M84" s="7" t="str">
        <f t="shared" si="5"/>
        <v/>
      </c>
    </row>
    <row r="85" spans="1:13" ht="13.5" customHeight="1" x14ac:dyDescent="0.25">
      <c r="A85" s="4">
        <v>76</v>
      </c>
      <c r="B85" s="15" t="s">
        <v>543</v>
      </c>
      <c r="C85" s="15" t="s">
        <v>25</v>
      </c>
      <c r="D85" s="15" t="s">
        <v>309</v>
      </c>
      <c r="E85" s="16">
        <v>50</v>
      </c>
      <c r="F85" s="15" t="s">
        <v>27</v>
      </c>
      <c r="G85" s="11"/>
      <c r="H85" s="12"/>
      <c r="I85" s="10" t="str">
        <f t="shared" si="3"/>
        <v/>
      </c>
      <c r="J85" s="13"/>
      <c r="K85" s="7" t="str">
        <f t="shared" si="4"/>
        <v/>
      </c>
      <c r="L85" s="14">
        <v>0.08</v>
      </c>
      <c r="M85" s="7" t="str">
        <f t="shared" si="5"/>
        <v/>
      </c>
    </row>
    <row r="86" spans="1:13" ht="13.5" customHeight="1" x14ac:dyDescent="0.25">
      <c r="A86" s="4">
        <v>77</v>
      </c>
      <c r="B86" s="15" t="s">
        <v>543</v>
      </c>
      <c r="C86" s="15" t="s">
        <v>14</v>
      </c>
      <c r="D86" s="15" t="s">
        <v>176</v>
      </c>
      <c r="E86" s="16">
        <v>6950</v>
      </c>
      <c r="F86" s="15" t="s">
        <v>14</v>
      </c>
      <c r="G86" s="11"/>
      <c r="H86" s="12"/>
      <c r="I86" s="10" t="str">
        <f t="shared" ref="I86:I149" si="6">IF(H86=0,"",CEILING(E86/H86,1))</f>
        <v/>
      </c>
      <c r="J86" s="13"/>
      <c r="K86" s="7" t="str">
        <f t="shared" ref="K86:K149" si="7">IF(H86=0,"",I86*J86)</f>
        <v/>
      </c>
      <c r="L86" s="14">
        <v>0.08</v>
      </c>
      <c r="M86" s="7" t="str">
        <f t="shared" ref="M86:M149" si="8">IF(H86=0,"",K86+(K86*L86))</f>
        <v/>
      </c>
    </row>
    <row r="87" spans="1:13" ht="13.5" customHeight="1" x14ac:dyDescent="0.25">
      <c r="A87" s="4">
        <v>78</v>
      </c>
      <c r="B87" s="15" t="s">
        <v>544</v>
      </c>
      <c r="C87" s="15" t="s">
        <v>14</v>
      </c>
      <c r="D87" s="15" t="s">
        <v>207</v>
      </c>
      <c r="E87" s="16">
        <v>1600</v>
      </c>
      <c r="F87" s="15" t="s">
        <v>14</v>
      </c>
      <c r="G87" s="11"/>
      <c r="H87" s="12"/>
      <c r="I87" s="10" t="str">
        <f t="shared" si="6"/>
        <v/>
      </c>
      <c r="J87" s="13"/>
      <c r="K87" s="7" t="str">
        <f t="shared" si="7"/>
        <v/>
      </c>
      <c r="L87" s="14">
        <v>0.08</v>
      </c>
      <c r="M87" s="7" t="str">
        <f t="shared" si="8"/>
        <v/>
      </c>
    </row>
    <row r="88" spans="1:13" ht="13.5" customHeight="1" x14ac:dyDescent="0.25">
      <c r="A88" s="4">
        <v>79</v>
      </c>
      <c r="B88" s="15" t="s">
        <v>544</v>
      </c>
      <c r="C88" s="15" t="s">
        <v>14</v>
      </c>
      <c r="D88" s="15" t="s">
        <v>40</v>
      </c>
      <c r="E88" s="16">
        <v>4500</v>
      </c>
      <c r="F88" s="15" t="s">
        <v>14</v>
      </c>
      <c r="G88" s="11"/>
      <c r="H88" s="12"/>
      <c r="I88" s="10" t="str">
        <f t="shared" si="6"/>
        <v/>
      </c>
      <c r="J88" s="13"/>
      <c r="K88" s="7" t="str">
        <f t="shared" si="7"/>
        <v/>
      </c>
      <c r="L88" s="14">
        <v>0.08</v>
      </c>
      <c r="M88" s="7" t="str">
        <f t="shared" si="8"/>
        <v/>
      </c>
    </row>
    <row r="89" spans="1:13" ht="13.5" customHeight="1" x14ac:dyDescent="0.25">
      <c r="A89" s="4">
        <v>80</v>
      </c>
      <c r="B89" s="15" t="s">
        <v>544</v>
      </c>
      <c r="C89" s="15" t="s">
        <v>14</v>
      </c>
      <c r="D89" s="15" t="s">
        <v>545</v>
      </c>
      <c r="E89" s="16">
        <v>1200</v>
      </c>
      <c r="F89" s="15" t="s">
        <v>14</v>
      </c>
      <c r="G89" s="11"/>
      <c r="H89" s="12"/>
      <c r="I89" s="10" t="str">
        <f t="shared" si="6"/>
        <v/>
      </c>
      <c r="J89" s="13"/>
      <c r="K89" s="7" t="str">
        <f t="shared" si="7"/>
        <v/>
      </c>
      <c r="L89" s="14">
        <v>0.08</v>
      </c>
      <c r="M89" s="7" t="str">
        <f t="shared" si="8"/>
        <v/>
      </c>
    </row>
    <row r="90" spans="1:13" ht="13.5" customHeight="1" x14ac:dyDescent="0.25">
      <c r="A90" s="4">
        <v>81</v>
      </c>
      <c r="B90" s="15" t="s">
        <v>546</v>
      </c>
      <c r="C90" s="15" t="s">
        <v>14</v>
      </c>
      <c r="D90" s="15" t="s">
        <v>547</v>
      </c>
      <c r="E90" s="16">
        <v>672</v>
      </c>
      <c r="F90" s="15" t="s">
        <v>14</v>
      </c>
      <c r="G90" s="11"/>
      <c r="H90" s="12"/>
      <c r="I90" s="10" t="str">
        <f t="shared" si="6"/>
        <v/>
      </c>
      <c r="J90" s="13"/>
      <c r="K90" s="7" t="str">
        <f t="shared" si="7"/>
        <v/>
      </c>
      <c r="L90" s="14">
        <v>0.08</v>
      </c>
      <c r="M90" s="7" t="str">
        <f t="shared" si="8"/>
        <v/>
      </c>
    </row>
    <row r="91" spans="1:13" ht="13.5" customHeight="1" x14ac:dyDescent="0.25">
      <c r="A91" s="4">
        <v>82</v>
      </c>
      <c r="B91" s="15" t="s">
        <v>546</v>
      </c>
      <c r="C91" s="15" t="s">
        <v>14</v>
      </c>
      <c r="D91" s="15" t="s">
        <v>548</v>
      </c>
      <c r="E91" s="16">
        <v>672</v>
      </c>
      <c r="F91" s="15" t="s">
        <v>14</v>
      </c>
      <c r="G91" s="11"/>
      <c r="H91" s="12"/>
      <c r="I91" s="10" t="str">
        <f t="shared" si="6"/>
        <v/>
      </c>
      <c r="J91" s="13"/>
      <c r="K91" s="7" t="str">
        <f t="shared" si="7"/>
        <v/>
      </c>
      <c r="L91" s="14">
        <v>0.08</v>
      </c>
      <c r="M91" s="7" t="str">
        <f t="shared" si="8"/>
        <v/>
      </c>
    </row>
    <row r="92" spans="1:13" ht="13.5" customHeight="1" x14ac:dyDescent="0.25">
      <c r="A92" s="4">
        <v>83</v>
      </c>
      <c r="B92" s="15" t="s">
        <v>546</v>
      </c>
      <c r="C92" s="15" t="s">
        <v>14</v>
      </c>
      <c r="D92" s="15" t="s">
        <v>549</v>
      </c>
      <c r="E92" s="16">
        <v>672</v>
      </c>
      <c r="F92" s="15" t="s">
        <v>14</v>
      </c>
      <c r="G92" s="11"/>
      <c r="H92" s="12"/>
      <c r="I92" s="10" t="str">
        <f t="shared" si="6"/>
        <v/>
      </c>
      <c r="J92" s="13"/>
      <c r="K92" s="7" t="str">
        <f t="shared" si="7"/>
        <v/>
      </c>
      <c r="L92" s="14">
        <v>0.08</v>
      </c>
      <c r="M92" s="7" t="str">
        <f t="shared" si="8"/>
        <v/>
      </c>
    </row>
    <row r="93" spans="1:13" ht="13.5" customHeight="1" x14ac:dyDescent="0.25">
      <c r="A93" s="4">
        <v>84</v>
      </c>
      <c r="B93" s="15" t="s">
        <v>550</v>
      </c>
      <c r="C93" s="15" t="s">
        <v>14</v>
      </c>
      <c r="D93" s="15" t="s">
        <v>34</v>
      </c>
      <c r="E93" s="16">
        <v>22792</v>
      </c>
      <c r="F93" s="15" t="s">
        <v>551</v>
      </c>
      <c r="G93" s="11"/>
      <c r="H93" s="12"/>
      <c r="I93" s="10" t="str">
        <f t="shared" si="6"/>
        <v/>
      </c>
      <c r="J93" s="13"/>
      <c r="K93" s="7" t="str">
        <f t="shared" si="7"/>
        <v/>
      </c>
      <c r="L93" s="14">
        <v>0.08</v>
      </c>
      <c r="M93" s="7" t="str">
        <f t="shared" si="8"/>
        <v/>
      </c>
    </row>
    <row r="94" spans="1:13" ht="13.5" customHeight="1" x14ac:dyDescent="0.25">
      <c r="A94" s="4">
        <v>85</v>
      </c>
      <c r="B94" s="15" t="s">
        <v>552</v>
      </c>
      <c r="C94" s="15" t="s">
        <v>14</v>
      </c>
      <c r="D94" s="15" t="s">
        <v>34</v>
      </c>
      <c r="E94" s="16">
        <v>2790</v>
      </c>
      <c r="F94" s="15" t="s">
        <v>14</v>
      </c>
      <c r="G94" s="11"/>
      <c r="H94" s="12"/>
      <c r="I94" s="10" t="str">
        <f t="shared" si="6"/>
        <v/>
      </c>
      <c r="J94" s="13"/>
      <c r="K94" s="7" t="str">
        <f t="shared" si="7"/>
        <v/>
      </c>
      <c r="L94" s="14">
        <v>0.08</v>
      </c>
      <c r="M94" s="7" t="str">
        <f t="shared" si="8"/>
        <v/>
      </c>
    </row>
    <row r="95" spans="1:13" ht="13.5" customHeight="1" x14ac:dyDescent="0.25">
      <c r="A95" s="4">
        <v>86</v>
      </c>
      <c r="B95" s="15" t="s">
        <v>552</v>
      </c>
      <c r="C95" s="15" t="s">
        <v>14</v>
      </c>
      <c r="D95" s="15" t="s">
        <v>130</v>
      </c>
      <c r="E95" s="16">
        <v>3840</v>
      </c>
      <c r="F95" s="15" t="s">
        <v>14</v>
      </c>
      <c r="G95" s="11"/>
      <c r="H95" s="12"/>
      <c r="I95" s="10" t="str">
        <f t="shared" si="6"/>
        <v/>
      </c>
      <c r="J95" s="13"/>
      <c r="K95" s="7" t="str">
        <f t="shared" si="7"/>
        <v/>
      </c>
      <c r="L95" s="14">
        <v>0.08</v>
      </c>
      <c r="M95" s="7" t="str">
        <f t="shared" si="8"/>
        <v/>
      </c>
    </row>
    <row r="96" spans="1:13" ht="13.5" customHeight="1" x14ac:dyDescent="0.25">
      <c r="A96" s="4">
        <v>87</v>
      </c>
      <c r="B96" s="15" t="s">
        <v>553</v>
      </c>
      <c r="C96" s="15" t="s">
        <v>514</v>
      </c>
      <c r="D96" s="15" t="s">
        <v>554</v>
      </c>
      <c r="E96" s="16">
        <v>1500</v>
      </c>
      <c r="F96" s="15" t="s">
        <v>14</v>
      </c>
      <c r="G96" s="11"/>
      <c r="H96" s="12"/>
      <c r="I96" s="10" t="str">
        <f t="shared" si="6"/>
        <v/>
      </c>
      <c r="J96" s="13"/>
      <c r="K96" s="7" t="str">
        <f t="shared" si="7"/>
        <v/>
      </c>
      <c r="L96" s="14">
        <v>0.08</v>
      </c>
      <c r="M96" s="7" t="str">
        <f t="shared" si="8"/>
        <v/>
      </c>
    </row>
    <row r="97" spans="1:13" ht="13.5" customHeight="1" x14ac:dyDescent="0.25">
      <c r="A97" s="4">
        <v>88</v>
      </c>
      <c r="B97" s="15" t="s">
        <v>553</v>
      </c>
      <c r="C97" s="15" t="s">
        <v>514</v>
      </c>
      <c r="D97" s="15" t="s">
        <v>130</v>
      </c>
      <c r="E97" s="16">
        <v>1500</v>
      </c>
      <c r="F97" s="15" t="s">
        <v>14</v>
      </c>
      <c r="G97" s="11"/>
      <c r="H97" s="12"/>
      <c r="I97" s="10" t="str">
        <f t="shared" si="6"/>
        <v/>
      </c>
      <c r="J97" s="13"/>
      <c r="K97" s="7" t="str">
        <f t="shared" si="7"/>
        <v/>
      </c>
      <c r="L97" s="14">
        <v>0.08</v>
      </c>
      <c r="M97" s="7" t="str">
        <f t="shared" si="8"/>
        <v/>
      </c>
    </row>
    <row r="98" spans="1:13" ht="13.5" customHeight="1" x14ac:dyDescent="0.25">
      <c r="A98" s="4">
        <v>89</v>
      </c>
      <c r="B98" s="15" t="s">
        <v>555</v>
      </c>
      <c r="C98" s="15" t="s">
        <v>14</v>
      </c>
      <c r="D98" s="15" t="s">
        <v>203</v>
      </c>
      <c r="E98" s="16">
        <v>150</v>
      </c>
      <c r="F98" s="15" t="s">
        <v>14</v>
      </c>
      <c r="G98" s="11"/>
      <c r="H98" s="12"/>
      <c r="I98" s="10" t="str">
        <f t="shared" si="6"/>
        <v/>
      </c>
      <c r="J98" s="13"/>
      <c r="K98" s="7" t="str">
        <f t="shared" si="7"/>
        <v/>
      </c>
      <c r="L98" s="14">
        <v>0.08</v>
      </c>
      <c r="M98" s="7" t="str">
        <f t="shared" si="8"/>
        <v/>
      </c>
    </row>
    <row r="99" spans="1:13" ht="13.5" customHeight="1" x14ac:dyDescent="0.25">
      <c r="A99" s="4">
        <v>90</v>
      </c>
      <c r="B99" s="15" t="s">
        <v>556</v>
      </c>
      <c r="C99" s="15" t="s">
        <v>25</v>
      </c>
      <c r="D99" s="15" t="s">
        <v>557</v>
      </c>
      <c r="E99" s="16">
        <v>70</v>
      </c>
      <c r="F99" s="15" t="s">
        <v>27</v>
      </c>
      <c r="G99" s="11"/>
      <c r="H99" s="12"/>
      <c r="I99" s="10" t="str">
        <f t="shared" si="6"/>
        <v/>
      </c>
      <c r="J99" s="13"/>
      <c r="K99" s="7" t="str">
        <f t="shared" si="7"/>
        <v/>
      </c>
      <c r="L99" s="14">
        <v>0.08</v>
      </c>
      <c r="M99" s="7" t="str">
        <f t="shared" si="8"/>
        <v/>
      </c>
    </row>
    <row r="100" spans="1:13" ht="13.5" customHeight="1" x14ac:dyDescent="0.25">
      <c r="A100" s="4">
        <v>91</v>
      </c>
      <c r="B100" s="15" t="s">
        <v>558</v>
      </c>
      <c r="C100" s="15" t="s">
        <v>25</v>
      </c>
      <c r="D100" s="15" t="s">
        <v>559</v>
      </c>
      <c r="E100" s="16">
        <v>2230</v>
      </c>
      <c r="F100" s="15" t="s">
        <v>27</v>
      </c>
      <c r="G100" s="11"/>
      <c r="H100" s="12"/>
      <c r="I100" s="10" t="str">
        <f t="shared" si="6"/>
        <v/>
      </c>
      <c r="J100" s="13"/>
      <c r="K100" s="7" t="str">
        <f t="shared" si="7"/>
        <v/>
      </c>
      <c r="L100" s="14">
        <v>0.08</v>
      </c>
      <c r="M100" s="7" t="str">
        <f t="shared" si="8"/>
        <v/>
      </c>
    </row>
    <row r="101" spans="1:13" ht="13.5" customHeight="1" x14ac:dyDescent="0.25">
      <c r="A101" s="4">
        <v>92</v>
      </c>
      <c r="B101" s="15" t="s">
        <v>560</v>
      </c>
      <c r="C101" s="15" t="s">
        <v>221</v>
      </c>
      <c r="D101" s="15" t="s">
        <v>561</v>
      </c>
      <c r="E101" s="16">
        <v>30</v>
      </c>
      <c r="F101" s="15" t="s">
        <v>64</v>
      </c>
      <c r="G101" s="11"/>
      <c r="H101" s="12"/>
      <c r="I101" s="10" t="str">
        <f t="shared" si="6"/>
        <v/>
      </c>
      <c r="J101" s="13"/>
      <c r="K101" s="7" t="str">
        <f t="shared" si="7"/>
        <v/>
      </c>
      <c r="L101" s="14">
        <v>0.08</v>
      </c>
      <c r="M101" s="7" t="str">
        <f t="shared" si="8"/>
        <v/>
      </c>
    </row>
    <row r="102" spans="1:13" ht="13.5" customHeight="1" x14ac:dyDescent="0.25">
      <c r="A102" s="4">
        <v>93</v>
      </c>
      <c r="B102" s="15" t="s">
        <v>560</v>
      </c>
      <c r="C102" s="15" t="s">
        <v>14</v>
      </c>
      <c r="D102" s="15" t="s">
        <v>130</v>
      </c>
      <c r="E102" s="16">
        <v>800</v>
      </c>
      <c r="F102" s="15" t="s">
        <v>14</v>
      </c>
      <c r="G102" s="11"/>
      <c r="H102" s="12"/>
      <c r="I102" s="10" t="str">
        <f t="shared" si="6"/>
        <v/>
      </c>
      <c r="J102" s="13"/>
      <c r="K102" s="7" t="str">
        <f t="shared" si="7"/>
        <v/>
      </c>
      <c r="L102" s="14">
        <v>0.08</v>
      </c>
      <c r="M102" s="7" t="str">
        <f t="shared" si="8"/>
        <v/>
      </c>
    </row>
    <row r="103" spans="1:13" ht="13.5" customHeight="1" x14ac:dyDescent="0.25">
      <c r="A103" s="4">
        <v>94</v>
      </c>
      <c r="B103" s="15" t="s">
        <v>562</v>
      </c>
      <c r="C103" s="15" t="s">
        <v>14</v>
      </c>
      <c r="D103" s="15" t="s">
        <v>205</v>
      </c>
      <c r="E103" s="16">
        <v>100</v>
      </c>
      <c r="F103" s="15" t="s">
        <v>14</v>
      </c>
      <c r="G103" s="11"/>
      <c r="H103" s="12"/>
      <c r="I103" s="10" t="str">
        <f t="shared" si="6"/>
        <v/>
      </c>
      <c r="J103" s="13"/>
      <c r="K103" s="7" t="str">
        <f t="shared" si="7"/>
        <v/>
      </c>
      <c r="L103" s="14">
        <v>0.08</v>
      </c>
      <c r="M103" s="7" t="str">
        <f t="shared" si="8"/>
        <v/>
      </c>
    </row>
    <row r="104" spans="1:13" ht="25.5" x14ac:dyDescent="0.25">
      <c r="A104" s="4">
        <v>95</v>
      </c>
      <c r="B104" s="15" t="s">
        <v>563</v>
      </c>
      <c r="C104" s="5" t="s">
        <v>564</v>
      </c>
      <c r="D104" s="15" t="s">
        <v>565</v>
      </c>
      <c r="E104" s="16">
        <v>13</v>
      </c>
      <c r="F104" s="15" t="s">
        <v>41</v>
      </c>
      <c r="G104" s="11"/>
      <c r="H104" s="12"/>
      <c r="I104" s="10" t="str">
        <f t="shared" si="6"/>
        <v/>
      </c>
      <c r="J104" s="13"/>
      <c r="K104" s="7" t="str">
        <f t="shared" si="7"/>
        <v/>
      </c>
      <c r="L104" s="14">
        <v>0.08</v>
      </c>
      <c r="M104" s="7" t="str">
        <f t="shared" si="8"/>
        <v/>
      </c>
    </row>
    <row r="105" spans="1:13" ht="13.5" customHeight="1" x14ac:dyDescent="0.25">
      <c r="A105" s="4">
        <v>96</v>
      </c>
      <c r="B105" s="15" t="s">
        <v>563</v>
      </c>
      <c r="C105" s="15" t="s">
        <v>566</v>
      </c>
      <c r="D105" s="15" t="s">
        <v>32</v>
      </c>
      <c r="E105" s="16">
        <v>6272</v>
      </c>
      <c r="F105" s="15" t="s">
        <v>14</v>
      </c>
      <c r="G105" s="11"/>
      <c r="H105" s="12"/>
      <c r="I105" s="10" t="str">
        <f t="shared" si="6"/>
        <v/>
      </c>
      <c r="J105" s="13"/>
      <c r="K105" s="7" t="str">
        <f t="shared" si="7"/>
        <v/>
      </c>
      <c r="L105" s="14">
        <v>0.08</v>
      </c>
      <c r="M105" s="7" t="str">
        <f t="shared" si="8"/>
        <v/>
      </c>
    </row>
    <row r="106" spans="1:13" ht="13.5" customHeight="1" x14ac:dyDescent="0.25">
      <c r="A106" s="4">
        <v>97</v>
      </c>
      <c r="B106" s="15" t="s">
        <v>563</v>
      </c>
      <c r="C106" s="15" t="s">
        <v>566</v>
      </c>
      <c r="D106" s="15" t="s">
        <v>164</v>
      </c>
      <c r="E106" s="16">
        <v>1008</v>
      </c>
      <c r="F106" s="15" t="s">
        <v>14</v>
      </c>
      <c r="G106" s="11"/>
      <c r="H106" s="12"/>
      <c r="I106" s="10" t="str">
        <f t="shared" si="6"/>
        <v/>
      </c>
      <c r="J106" s="13"/>
      <c r="K106" s="7" t="str">
        <f t="shared" si="7"/>
        <v/>
      </c>
      <c r="L106" s="14">
        <v>0.08</v>
      </c>
      <c r="M106" s="7" t="str">
        <f t="shared" si="8"/>
        <v/>
      </c>
    </row>
    <row r="107" spans="1:13" ht="13.5" customHeight="1" x14ac:dyDescent="0.25">
      <c r="A107" s="4">
        <v>98</v>
      </c>
      <c r="B107" s="15" t="s">
        <v>563</v>
      </c>
      <c r="C107" s="15" t="s">
        <v>566</v>
      </c>
      <c r="D107" s="15" t="s">
        <v>34</v>
      </c>
      <c r="E107" s="16">
        <v>9184</v>
      </c>
      <c r="F107" s="15" t="s">
        <v>14</v>
      </c>
      <c r="G107" s="11"/>
      <c r="H107" s="12"/>
      <c r="I107" s="10" t="str">
        <f t="shared" si="6"/>
        <v/>
      </c>
      <c r="J107" s="13"/>
      <c r="K107" s="7" t="str">
        <f t="shared" si="7"/>
        <v/>
      </c>
      <c r="L107" s="14">
        <v>0.08</v>
      </c>
      <c r="M107" s="7" t="str">
        <f t="shared" si="8"/>
        <v/>
      </c>
    </row>
    <row r="108" spans="1:13" ht="25.5" x14ac:dyDescent="0.25">
      <c r="A108" s="4">
        <v>99</v>
      </c>
      <c r="B108" s="15" t="s">
        <v>563</v>
      </c>
      <c r="C108" s="5" t="s">
        <v>564</v>
      </c>
      <c r="D108" s="15" t="s">
        <v>205</v>
      </c>
      <c r="E108" s="16">
        <v>45</v>
      </c>
      <c r="F108" s="15" t="s">
        <v>41</v>
      </c>
      <c r="G108" s="11"/>
      <c r="H108" s="12"/>
      <c r="I108" s="10" t="str">
        <f t="shared" si="6"/>
        <v/>
      </c>
      <c r="J108" s="13"/>
      <c r="K108" s="7" t="str">
        <f t="shared" si="7"/>
        <v/>
      </c>
      <c r="L108" s="14">
        <v>0.08</v>
      </c>
      <c r="M108" s="7" t="str">
        <f t="shared" si="8"/>
        <v/>
      </c>
    </row>
    <row r="109" spans="1:13" ht="13.5" customHeight="1" x14ac:dyDescent="0.25">
      <c r="A109" s="4">
        <v>100</v>
      </c>
      <c r="B109" s="15" t="s">
        <v>563</v>
      </c>
      <c r="C109" s="15" t="s">
        <v>566</v>
      </c>
      <c r="D109" s="15" t="s">
        <v>216</v>
      </c>
      <c r="E109" s="16">
        <v>2912</v>
      </c>
      <c r="F109" s="15" t="s">
        <v>14</v>
      </c>
      <c r="G109" s="11"/>
      <c r="H109" s="12"/>
      <c r="I109" s="10" t="str">
        <f t="shared" si="6"/>
        <v/>
      </c>
      <c r="J109" s="13"/>
      <c r="K109" s="7" t="str">
        <f t="shared" si="7"/>
        <v/>
      </c>
      <c r="L109" s="14">
        <v>0.08</v>
      </c>
      <c r="M109" s="7" t="str">
        <f t="shared" si="8"/>
        <v/>
      </c>
    </row>
    <row r="110" spans="1:13" ht="13.5" customHeight="1" x14ac:dyDescent="0.25">
      <c r="A110" s="4">
        <v>101</v>
      </c>
      <c r="B110" s="15" t="s">
        <v>563</v>
      </c>
      <c r="C110" s="15" t="s">
        <v>25</v>
      </c>
      <c r="D110" s="15" t="s">
        <v>34</v>
      </c>
      <c r="E110" s="16">
        <v>130</v>
      </c>
      <c r="F110" s="15" t="s">
        <v>41</v>
      </c>
      <c r="G110" s="11"/>
      <c r="H110" s="12"/>
      <c r="I110" s="10" t="str">
        <f t="shared" si="6"/>
        <v/>
      </c>
      <c r="J110" s="13"/>
      <c r="K110" s="7" t="str">
        <f t="shared" si="7"/>
        <v/>
      </c>
      <c r="L110" s="14">
        <v>0.08</v>
      </c>
      <c r="M110" s="7" t="str">
        <f t="shared" si="8"/>
        <v/>
      </c>
    </row>
    <row r="111" spans="1:13" ht="13.5" customHeight="1" x14ac:dyDescent="0.25">
      <c r="A111" s="4">
        <v>102</v>
      </c>
      <c r="B111" s="15" t="s">
        <v>567</v>
      </c>
      <c r="C111" s="15" t="s">
        <v>14</v>
      </c>
      <c r="D111" s="15" t="s">
        <v>74</v>
      </c>
      <c r="E111" s="16">
        <v>3600</v>
      </c>
      <c r="F111" s="15" t="s">
        <v>14</v>
      </c>
      <c r="G111" s="11"/>
      <c r="H111" s="12"/>
      <c r="I111" s="10" t="str">
        <f t="shared" si="6"/>
        <v/>
      </c>
      <c r="J111" s="13"/>
      <c r="K111" s="7" t="str">
        <f t="shared" si="7"/>
        <v/>
      </c>
      <c r="L111" s="14">
        <v>0.08</v>
      </c>
      <c r="M111" s="7" t="str">
        <f t="shared" si="8"/>
        <v/>
      </c>
    </row>
    <row r="112" spans="1:13" ht="13.5" customHeight="1" x14ac:dyDescent="0.25">
      <c r="A112" s="4">
        <v>103</v>
      </c>
      <c r="B112" s="15" t="s">
        <v>568</v>
      </c>
      <c r="C112" s="15" t="s">
        <v>14</v>
      </c>
      <c r="D112" s="15" t="s">
        <v>216</v>
      </c>
      <c r="E112" s="16">
        <v>50</v>
      </c>
      <c r="F112" s="15" t="s">
        <v>14</v>
      </c>
      <c r="G112" s="11"/>
      <c r="H112" s="12"/>
      <c r="I112" s="10" t="str">
        <f t="shared" si="6"/>
        <v/>
      </c>
      <c r="J112" s="13"/>
      <c r="K112" s="7" t="str">
        <f t="shared" si="7"/>
        <v/>
      </c>
      <c r="L112" s="14">
        <v>0.08</v>
      </c>
      <c r="M112" s="7" t="str">
        <f t="shared" si="8"/>
        <v/>
      </c>
    </row>
    <row r="113" spans="1:13" ht="13.5" customHeight="1" x14ac:dyDescent="0.25">
      <c r="A113" s="4">
        <v>104</v>
      </c>
      <c r="B113" s="15" t="s">
        <v>569</v>
      </c>
      <c r="C113" s="15" t="s">
        <v>14</v>
      </c>
      <c r="D113" s="15" t="s">
        <v>176</v>
      </c>
      <c r="E113" s="16">
        <v>1500</v>
      </c>
      <c r="F113" s="15" t="s">
        <v>14</v>
      </c>
      <c r="G113" s="11"/>
      <c r="H113" s="12"/>
      <c r="I113" s="10" t="str">
        <f t="shared" si="6"/>
        <v/>
      </c>
      <c r="J113" s="13"/>
      <c r="K113" s="7" t="str">
        <f t="shared" si="7"/>
        <v/>
      </c>
      <c r="L113" s="14">
        <v>0.08</v>
      </c>
      <c r="M113" s="7" t="str">
        <f t="shared" si="8"/>
        <v/>
      </c>
    </row>
    <row r="114" spans="1:13" ht="13.5" customHeight="1" x14ac:dyDescent="0.25">
      <c r="A114" s="4">
        <v>105</v>
      </c>
      <c r="B114" s="15" t="s">
        <v>569</v>
      </c>
      <c r="C114" s="15" t="s">
        <v>14</v>
      </c>
      <c r="D114" s="15" t="s">
        <v>125</v>
      </c>
      <c r="E114" s="16">
        <v>4200</v>
      </c>
      <c r="F114" s="15" t="s">
        <v>14</v>
      </c>
      <c r="G114" s="11"/>
      <c r="H114" s="12"/>
      <c r="I114" s="10" t="str">
        <f t="shared" si="6"/>
        <v/>
      </c>
      <c r="J114" s="13"/>
      <c r="K114" s="7" t="str">
        <f t="shared" si="7"/>
        <v/>
      </c>
      <c r="L114" s="14">
        <v>0.08</v>
      </c>
      <c r="M114" s="7" t="str">
        <f t="shared" si="8"/>
        <v/>
      </c>
    </row>
    <row r="115" spans="1:13" ht="13.5" customHeight="1" x14ac:dyDescent="0.25">
      <c r="A115" s="4">
        <v>106</v>
      </c>
      <c r="B115" s="15" t="s">
        <v>570</v>
      </c>
      <c r="C115" s="15" t="s">
        <v>221</v>
      </c>
      <c r="D115" s="15" t="s">
        <v>571</v>
      </c>
      <c r="E115" s="16">
        <v>1400</v>
      </c>
      <c r="F115" s="15" t="s">
        <v>64</v>
      </c>
      <c r="G115" s="11"/>
      <c r="H115" s="12"/>
      <c r="I115" s="10" t="str">
        <f t="shared" si="6"/>
        <v/>
      </c>
      <c r="J115" s="13"/>
      <c r="K115" s="7" t="str">
        <f t="shared" si="7"/>
        <v/>
      </c>
      <c r="L115" s="14">
        <v>0.08</v>
      </c>
      <c r="M115" s="7" t="str">
        <f t="shared" si="8"/>
        <v/>
      </c>
    </row>
    <row r="116" spans="1:13" ht="13.5" customHeight="1" x14ac:dyDescent="0.25">
      <c r="A116" s="4">
        <v>107</v>
      </c>
      <c r="B116" s="15" t="s">
        <v>570</v>
      </c>
      <c r="C116" s="15" t="s">
        <v>14</v>
      </c>
      <c r="D116" s="15" t="s">
        <v>572</v>
      </c>
      <c r="E116" s="16">
        <v>120</v>
      </c>
      <c r="F116" s="15" t="s">
        <v>14</v>
      </c>
      <c r="G116" s="11"/>
      <c r="H116" s="12"/>
      <c r="I116" s="10" t="str">
        <f t="shared" si="6"/>
        <v/>
      </c>
      <c r="J116" s="13"/>
      <c r="K116" s="7" t="str">
        <f t="shared" si="7"/>
        <v/>
      </c>
      <c r="L116" s="14">
        <v>0.08</v>
      </c>
      <c r="M116" s="7" t="str">
        <f t="shared" si="8"/>
        <v/>
      </c>
    </row>
    <row r="117" spans="1:13" ht="13.5" customHeight="1" x14ac:dyDescent="0.25">
      <c r="A117" s="4">
        <v>108</v>
      </c>
      <c r="B117" s="15" t="s">
        <v>570</v>
      </c>
      <c r="C117" s="15" t="s">
        <v>14</v>
      </c>
      <c r="D117" s="15" t="s">
        <v>573</v>
      </c>
      <c r="E117" s="16">
        <v>19620</v>
      </c>
      <c r="F117" s="15" t="s">
        <v>14</v>
      </c>
      <c r="G117" s="11"/>
      <c r="H117" s="12"/>
      <c r="I117" s="10" t="str">
        <f t="shared" si="6"/>
        <v/>
      </c>
      <c r="J117" s="13"/>
      <c r="K117" s="7" t="str">
        <f t="shared" si="7"/>
        <v/>
      </c>
      <c r="L117" s="14">
        <v>0.08</v>
      </c>
      <c r="M117" s="7" t="str">
        <f t="shared" si="8"/>
        <v/>
      </c>
    </row>
    <row r="118" spans="1:13" ht="13.5" customHeight="1" x14ac:dyDescent="0.25">
      <c r="A118" s="4">
        <v>109</v>
      </c>
      <c r="B118" s="15" t="s">
        <v>574</v>
      </c>
      <c r="C118" s="15" t="s">
        <v>14</v>
      </c>
      <c r="D118" s="15" t="s">
        <v>74</v>
      </c>
      <c r="E118" s="16">
        <v>150</v>
      </c>
      <c r="F118" s="15" t="s">
        <v>14</v>
      </c>
      <c r="G118" s="11"/>
      <c r="H118" s="12"/>
      <c r="I118" s="10" t="str">
        <f t="shared" si="6"/>
        <v/>
      </c>
      <c r="J118" s="13"/>
      <c r="K118" s="7" t="str">
        <f t="shared" si="7"/>
        <v/>
      </c>
      <c r="L118" s="14">
        <v>0.08</v>
      </c>
      <c r="M118" s="7" t="str">
        <f t="shared" si="8"/>
        <v/>
      </c>
    </row>
    <row r="119" spans="1:13" ht="13.5" customHeight="1" x14ac:dyDescent="0.25">
      <c r="A119" s="4">
        <v>110</v>
      </c>
      <c r="B119" s="15" t="s">
        <v>575</v>
      </c>
      <c r="C119" s="15" t="s">
        <v>14</v>
      </c>
      <c r="D119" s="15" t="s">
        <v>32</v>
      </c>
      <c r="E119" s="16">
        <v>200</v>
      </c>
      <c r="F119" s="15" t="s">
        <v>14</v>
      </c>
      <c r="G119" s="11"/>
      <c r="H119" s="12"/>
      <c r="I119" s="10" t="str">
        <f t="shared" si="6"/>
        <v/>
      </c>
      <c r="J119" s="13"/>
      <c r="K119" s="7" t="str">
        <f t="shared" si="7"/>
        <v/>
      </c>
      <c r="L119" s="14">
        <v>0.08</v>
      </c>
      <c r="M119" s="7" t="str">
        <f t="shared" si="8"/>
        <v/>
      </c>
    </row>
    <row r="120" spans="1:13" ht="13.5" customHeight="1" x14ac:dyDescent="0.25">
      <c r="A120" s="4">
        <v>111</v>
      </c>
      <c r="B120" s="15" t="s">
        <v>576</v>
      </c>
      <c r="C120" s="15" t="s">
        <v>14</v>
      </c>
      <c r="D120" s="15" t="s">
        <v>176</v>
      </c>
      <c r="E120" s="16">
        <v>120</v>
      </c>
      <c r="F120" s="15" t="s">
        <v>14</v>
      </c>
      <c r="G120" s="11"/>
      <c r="H120" s="12"/>
      <c r="I120" s="10" t="str">
        <f t="shared" si="6"/>
        <v/>
      </c>
      <c r="J120" s="13"/>
      <c r="K120" s="7" t="str">
        <f t="shared" si="7"/>
        <v/>
      </c>
      <c r="L120" s="14">
        <v>0.08</v>
      </c>
      <c r="M120" s="7" t="str">
        <f t="shared" si="8"/>
        <v/>
      </c>
    </row>
    <row r="121" spans="1:13" ht="13.5" customHeight="1" x14ac:dyDescent="0.25">
      <c r="A121" s="4">
        <v>112</v>
      </c>
      <c r="B121" s="15" t="s">
        <v>576</v>
      </c>
      <c r="C121" s="15" t="s">
        <v>14</v>
      </c>
      <c r="D121" s="15" t="s">
        <v>125</v>
      </c>
      <c r="E121" s="16">
        <v>180</v>
      </c>
      <c r="F121" s="15" t="s">
        <v>14</v>
      </c>
      <c r="G121" s="11"/>
      <c r="H121" s="12"/>
      <c r="I121" s="10" t="str">
        <f t="shared" si="6"/>
        <v/>
      </c>
      <c r="J121" s="13"/>
      <c r="K121" s="7" t="str">
        <f t="shared" si="7"/>
        <v/>
      </c>
      <c r="L121" s="14">
        <v>0.08</v>
      </c>
      <c r="M121" s="7" t="str">
        <f t="shared" si="8"/>
        <v/>
      </c>
    </row>
    <row r="122" spans="1:13" ht="13.5" customHeight="1" x14ac:dyDescent="0.25">
      <c r="A122" s="4">
        <v>113</v>
      </c>
      <c r="B122" s="15" t="s">
        <v>577</v>
      </c>
      <c r="C122" s="15" t="s">
        <v>578</v>
      </c>
      <c r="D122" s="15" t="s">
        <v>361</v>
      </c>
      <c r="E122" s="16">
        <v>1000</v>
      </c>
      <c r="F122" s="15" t="s">
        <v>41</v>
      </c>
      <c r="G122" s="11"/>
      <c r="H122" s="12"/>
      <c r="I122" s="10" t="str">
        <f t="shared" si="6"/>
        <v/>
      </c>
      <c r="J122" s="13"/>
      <c r="K122" s="7" t="str">
        <f t="shared" si="7"/>
        <v/>
      </c>
      <c r="L122" s="14">
        <v>0.08</v>
      </c>
      <c r="M122" s="7" t="str">
        <f t="shared" si="8"/>
        <v/>
      </c>
    </row>
    <row r="123" spans="1:13" ht="13.5" customHeight="1" x14ac:dyDescent="0.25">
      <c r="A123" s="4">
        <v>114</v>
      </c>
      <c r="B123" s="15" t="s">
        <v>579</v>
      </c>
      <c r="C123" s="15" t="s">
        <v>14</v>
      </c>
      <c r="D123" s="15" t="s">
        <v>133</v>
      </c>
      <c r="E123" s="16">
        <v>560</v>
      </c>
      <c r="F123" s="15" t="s">
        <v>14</v>
      </c>
      <c r="G123" s="11"/>
      <c r="H123" s="12"/>
      <c r="I123" s="10" t="str">
        <f t="shared" si="6"/>
        <v/>
      </c>
      <c r="J123" s="13"/>
      <c r="K123" s="7" t="str">
        <f t="shared" si="7"/>
        <v/>
      </c>
      <c r="L123" s="14">
        <v>0.08</v>
      </c>
      <c r="M123" s="7" t="str">
        <f t="shared" si="8"/>
        <v/>
      </c>
    </row>
    <row r="124" spans="1:13" ht="13.5" customHeight="1" x14ac:dyDescent="0.25">
      <c r="A124" s="4">
        <v>115</v>
      </c>
      <c r="B124" s="15" t="s">
        <v>580</v>
      </c>
      <c r="C124" s="15" t="s">
        <v>514</v>
      </c>
      <c r="D124" s="15" t="s">
        <v>132</v>
      </c>
      <c r="E124" s="16">
        <v>1290</v>
      </c>
      <c r="F124" s="15" t="s">
        <v>14</v>
      </c>
      <c r="G124" s="11"/>
      <c r="H124" s="12"/>
      <c r="I124" s="10" t="str">
        <f t="shared" si="6"/>
        <v/>
      </c>
      <c r="J124" s="13"/>
      <c r="K124" s="7" t="str">
        <f t="shared" si="7"/>
        <v/>
      </c>
      <c r="L124" s="14">
        <v>0.08</v>
      </c>
      <c r="M124" s="7" t="str">
        <f t="shared" si="8"/>
        <v/>
      </c>
    </row>
    <row r="125" spans="1:13" ht="13.5" customHeight="1" x14ac:dyDescent="0.25">
      <c r="A125" s="4">
        <v>116</v>
      </c>
      <c r="B125" s="15" t="s">
        <v>580</v>
      </c>
      <c r="C125" s="15" t="s">
        <v>514</v>
      </c>
      <c r="D125" s="15" t="s">
        <v>78</v>
      </c>
      <c r="E125" s="16">
        <v>3000</v>
      </c>
      <c r="F125" s="15" t="s">
        <v>14</v>
      </c>
      <c r="G125" s="11"/>
      <c r="H125" s="12"/>
      <c r="I125" s="10" t="str">
        <f t="shared" si="6"/>
        <v/>
      </c>
      <c r="J125" s="13"/>
      <c r="K125" s="7" t="str">
        <f t="shared" si="7"/>
        <v/>
      </c>
      <c r="L125" s="14">
        <v>0.08</v>
      </c>
      <c r="M125" s="7" t="str">
        <f t="shared" si="8"/>
        <v/>
      </c>
    </row>
    <row r="126" spans="1:13" ht="13.5" customHeight="1" x14ac:dyDescent="0.25">
      <c r="A126" s="4">
        <v>117</v>
      </c>
      <c r="B126" s="15" t="s">
        <v>580</v>
      </c>
      <c r="C126" s="15" t="s">
        <v>60</v>
      </c>
      <c r="D126" s="15" t="s">
        <v>29</v>
      </c>
      <c r="E126" s="16">
        <v>200</v>
      </c>
      <c r="F126" s="15" t="s">
        <v>45</v>
      </c>
      <c r="G126" s="11"/>
      <c r="H126" s="12"/>
      <c r="I126" s="10" t="str">
        <f t="shared" si="6"/>
        <v/>
      </c>
      <c r="J126" s="13"/>
      <c r="K126" s="7" t="str">
        <f t="shared" si="7"/>
        <v/>
      </c>
      <c r="L126" s="14">
        <v>0.08</v>
      </c>
      <c r="M126" s="7" t="str">
        <f t="shared" si="8"/>
        <v/>
      </c>
    </row>
    <row r="127" spans="1:13" ht="13.5" customHeight="1" x14ac:dyDescent="0.25">
      <c r="A127" s="4">
        <v>118</v>
      </c>
      <c r="B127" s="15" t="s">
        <v>580</v>
      </c>
      <c r="C127" s="15" t="s">
        <v>514</v>
      </c>
      <c r="D127" s="15" t="s">
        <v>133</v>
      </c>
      <c r="E127" s="16">
        <v>2800</v>
      </c>
      <c r="F127" s="15" t="s">
        <v>14</v>
      </c>
      <c r="G127" s="11"/>
      <c r="H127" s="12"/>
      <c r="I127" s="10" t="str">
        <f t="shared" si="6"/>
        <v/>
      </c>
      <c r="J127" s="13"/>
      <c r="K127" s="7" t="str">
        <f t="shared" si="7"/>
        <v/>
      </c>
      <c r="L127" s="14">
        <v>0.08</v>
      </c>
      <c r="M127" s="7" t="str">
        <f t="shared" si="8"/>
        <v/>
      </c>
    </row>
    <row r="128" spans="1:13" ht="13.5" customHeight="1" x14ac:dyDescent="0.25">
      <c r="A128" s="4">
        <v>119</v>
      </c>
      <c r="B128" s="15" t="s">
        <v>580</v>
      </c>
      <c r="C128" s="15" t="s">
        <v>514</v>
      </c>
      <c r="D128" s="15" t="s">
        <v>134</v>
      </c>
      <c r="E128" s="16">
        <v>900</v>
      </c>
      <c r="F128" s="15" t="s">
        <v>14</v>
      </c>
      <c r="G128" s="11"/>
      <c r="H128" s="12"/>
      <c r="I128" s="10" t="str">
        <f t="shared" si="6"/>
        <v/>
      </c>
      <c r="J128" s="13"/>
      <c r="K128" s="7" t="str">
        <f t="shared" si="7"/>
        <v/>
      </c>
      <c r="L128" s="14">
        <v>0.08</v>
      </c>
      <c r="M128" s="7" t="str">
        <f t="shared" si="8"/>
        <v/>
      </c>
    </row>
    <row r="129" spans="1:13" ht="13.5" customHeight="1" x14ac:dyDescent="0.25">
      <c r="A129" s="4">
        <v>120</v>
      </c>
      <c r="B129" s="15" t="s">
        <v>581</v>
      </c>
      <c r="C129" s="15" t="s">
        <v>128</v>
      </c>
      <c r="D129" s="15" t="s">
        <v>472</v>
      </c>
      <c r="E129" s="16">
        <v>112</v>
      </c>
      <c r="F129" s="15" t="s">
        <v>14</v>
      </c>
      <c r="G129" s="11"/>
      <c r="H129" s="12"/>
      <c r="I129" s="10" t="str">
        <f t="shared" si="6"/>
        <v/>
      </c>
      <c r="J129" s="13"/>
      <c r="K129" s="7" t="str">
        <f t="shared" si="7"/>
        <v/>
      </c>
      <c r="L129" s="14">
        <v>0.08</v>
      </c>
      <c r="M129" s="7" t="str">
        <f t="shared" si="8"/>
        <v/>
      </c>
    </row>
    <row r="130" spans="1:13" ht="13.5" customHeight="1" x14ac:dyDescent="0.25">
      <c r="A130" s="4">
        <v>121</v>
      </c>
      <c r="B130" s="15" t="s">
        <v>581</v>
      </c>
      <c r="C130" s="15" t="s">
        <v>14</v>
      </c>
      <c r="D130" s="15" t="s">
        <v>78</v>
      </c>
      <c r="E130" s="16">
        <v>84</v>
      </c>
      <c r="F130" s="15" t="s">
        <v>14</v>
      </c>
      <c r="G130" s="11"/>
      <c r="H130" s="12"/>
      <c r="I130" s="10" t="str">
        <f t="shared" si="6"/>
        <v/>
      </c>
      <c r="J130" s="13"/>
      <c r="K130" s="7" t="str">
        <f t="shared" si="7"/>
        <v/>
      </c>
      <c r="L130" s="14">
        <v>0.08</v>
      </c>
      <c r="M130" s="7" t="str">
        <f t="shared" si="8"/>
        <v/>
      </c>
    </row>
    <row r="131" spans="1:13" ht="13.5" customHeight="1" x14ac:dyDescent="0.25">
      <c r="A131" s="4">
        <v>122</v>
      </c>
      <c r="B131" s="15" t="s">
        <v>581</v>
      </c>
      <c r="C131" s="15" t="s">
        <v>128</v>
      </c>
      <c r="D131" s="15" t="s">
        <v>78</v>
      </c>
      <c r="E131" s="16">
        <v>3080</v>
      </c>
      <c r="F131" s="15" t="s">
        <v>14</v>
      </c>
      <c r="G131" s="11"/>
      <c r="H131" s="12"/>
      <c r="I131" s="10" t="str">
        <f t="shared" si="6"/>
        <v/>
      </c>
      <c r="J131" s="13"/>
      <c r="K131" s="7" t="str">
        <f t="shared" si="7"/>
        <v/>
      </c>
      <c r="L131" s="14">
        <v>0.08</v>
      </c>
      <c r="M131" s="7" t="str">
        <f t="shared" si="8"/>
        <v/>
      </c>
    </row>
    <row r="132" spans="1:13" ht="13.5" customHeight="1" x14ac:dyDescent="0.25">
      <c r="A132" s="4">
        <v>123</v>
      </c>
      <c r="B132" s="15" t="s">
        <v>582</v>
      </c>
      <c r="C132" s="15" t="s">
        <v>583</v>
      </c>
      <c r="D132" s="15" t="s">
        <v>584</v>
      </c>
      <c r="E132" s="16">
        <v>1350</v>
      </c>
      <c r="F132" s="15" t="s">
        <v>174</v>
      </c>
      <c r="G132" s="11"/>
      <c r="H132" s="12"/>
      <c r="I132" s="10" t="str">
        <f t="shared" si="6"/>
        <v/>
      </c>
      <c r="J132" s="13"/>
      <c r="K132" s="7" t="str">
        <f t="shared" si="7"/>
        <v/>
      </c>
      <c r="L132" s="14">
        <v>0.08</v>
      </c>
      <c r="M132" s="7" t="str">
        <f t="shared" si="8"/>
        <v/>
      </c>
    </row>
    <row r="133" spans="1:13" ht="13.5" customHeight="1" x14ac:dyDescent="0.25">
      <c r="A133" s="4">
        <v>124</v>
      </c>
      <c r="B133" s="15" t="s">
        <v>582</v>
      </c>
      <c r="C133" s="15" t="s">
        <v>96</v>
      </c>
      <c r="D133" s="15" t="s">
        <v>134</v>
      </c>
      <c r="E133" s="16">
        <v>560</v>
      </c>
      <c r="F133" s="15" t="s">
        <v>96</v>
      </c>
      <c r="G133" s="11"/>
      <c r="H133" s="12"/>
      <c r="I133" s="10" t="str">
        <f t="shared" si="6"/>
        <v/>
      </c>
      <c r="J133" s="13"/>
      <c r="K133" s="7" t="str">
        <f t="shared" si="7"/>
        <v/>
      </c>
      <c r="L133" s="14">
        <v>0.08</v>
      </c>
      <c r="M133" s="7" t="str">
        <f t="shared" si="8"/>
        <v/>
      </c>
    </row>
    <row r="134" spans="1:13" ht="13.5" customHeight="1" x14ac:dyDescent="0.25">
      <c r="A134" s="4">
        <v>125</v>
      </c>
      <c r="B134" s="15" t="s">
        <v>582</v>
      </c>
      <c r="C134" s="15" t="s">
        <v>96</v>
      </c>
      <c r="D134" s="15" t="s">
        <v>585</v>
      </c>
      <c r="E134" s="16">
        <v>112</v>
      </c>
      <c r="F134" s="15" t="s">
        <v>96</v>
      </c>
      <c r="G134" s="11"/>
      <c r="H134" s="12"/>
      <c r="I134" s="10" t="str">
        <f t="shared" si="6"/>
        <v/>
      </c>
      <c r="J134" s="13"/>
      <c r="K134" s="7" t="str">
        <f t="shared" si="7"/>
        <v/>
      </c>
      <c r="L134" s="14">
        <v>0.08</v>
      </c>
      <c r="M134" s="7" t="str">
        <f t="shared" si="8"/>
        <v/>
      </c>
    </row>
    <row r="135" spans="1:13" ht="13.5" customHeight="1" x14ac:dyDescent="0.25">
      <c r="A135" s="4">
        <v>126</v>
      </c>
      <c r="B135" s="15" t="s">
        <v>582</v>
      </c>
      <c r="C135" s="15" t="s">
        <v>96</v>
      </c>
      <c r="D135" s="15" t="s">
        <v>586</v>
      </c>
      <c r="E135" s="16">
        <v>728</v>
      </c>
      <c r="F135" s="15" t="s">
        <v>96</v>
      </c>
      <c r="G135" s="11"/>
      <c r="H135" s="12"/>
      <c r="I135" s="10" t="str">
        <f t="shared" si="6"/>
        <v/>
      </c>
      <c r="J135" s="13"/>
      <c r="K135" s="7" t="str">
        <f t="shared" si="7"/>
        <v/>
      </c>
      <c r="L135" s="14">
        <v>0.08</v>
      </c>
      <c r="M135" s="7" t="str">
        <f t="shared" si="8"/>
        <v/>
      </c>
    </row>
    <row r="136" spans="1:13" ht="13.5" customHeight="1" x14ac:dyDescent="0.25">
      <c r="A136" s="4">
        <v>127</v>
      </c>
      <c r="B136" s="15" t="s">
        <v>582</v>
      </c>
      <c r="C136" s="15" t="s">
        <v>96</v>
      </c>
      <c r="D136" s="15" t="s">
        <v>587</v>
      </c>
      <c r="E136" s="16">
        <v>112</v>
      </c>
      <c r="F136" s="15" t="s">
        <v>96</v>
      </c>
      <c r="G136" s="11"/>
      <c r="H136" s="12"/>
      <c r="I136" s="10" t="str">
        <f t="shared" si="6"/>
        <v/>
      </c>
      <c r="J136" s="13"/>
      <c r="K136" s="7" t="str">
        <f t="shared" si="7"/>
        <v/>
      </c>
      <c r="L136" s="14">
        <v>0.08</v>
      </c>
      <c r="M136" s="7" t="str">
        <f t="shared" si="8"/>
        <v/>
      </c>
    </row>
    <row r="137" spans="1:13" ht="13.5" customHeight="1" x14ac:dyDescent="0.25">
      <c r="A137" s="4">
        <v>128</v>
      </c>
      <c r="B137" s="15" t="s">
        <v>582</v>
      </c>
      <c r="C137" s="15" t="s">
        <v>583</v>
      </c>
      <c r="D137" s="15" t="s">
        <v>588</v>
      </c>
      <c r="E137" s="16">
        <v>600</v>
      </c>
      <c r="F137" s="15" t="s">
        <v>174</v>
      </c>
      <c r="G137" s="11"/>
      <c r="H137" s="12"/>
      <c r="I137" s="10" t="str">
        <f t="shared" si="6"/>
        <v/>
      </c>
      <c r="J137" s="13"/>
      <c r="K137" s="7" t="str">
        <f t="shared" si="7"/>
        <v/>
      </c>
      <c r="L137" s="14">
        <v>0.08</v>
      </c>
      <c r="M137" s="7" t="str">
        <f t="shared" si="8"/>
        <v/>
      </c>
    </row>
    <row r="138" spans="1:13" ht="13.5" customHeight="1" x14ac:dyDescent="0.25">
      <c r="A138" s="4">
        <v>129</v>
      </c>
      <c r="B138" s="15" t="s">
        <v>589</v>
      </c>
      <c r="C138" s="15" t="s">
        <v>14</v>
      </c>
      <c r="D138" s="15" t="s">
        <v>74</v>
      </c>
      <c r="E138" s="16">
        <v>9150</v>
      </c>
      <c r="F138" s="15" t="s">
        <v>14</v>
      </c>
      <c r="G138" s="11"/>
      <c r="H138" s="12"/>
      <c r="I138" s="10" t="str">
        <f t="shared" si="6"/>
        <v/>
      </c>
      <c r="J138" s="13"/>
      <c r="K138" s="7" t="str">
        <f t="shared" si="7"/>
        <v/>
      </c>
      <c r="L138" s="14">
        <v>0.08</v>
      </c>
      <c r="M138" s="7" t="str">
        <f t="shared" si="8"/>
        <v/>
      </c>
    </row>
    <row r="139" spans="1:13" ht="13.5" customHeight="1" x14ac:dyDescent="0.25">
      <c r="A139" s="4">
        <v>130</v>
      </c>
      <c r="B139" s="15" t="s">
        <v>589</v>
      </c>
      <c r="C139" s="15" t="s">
        <v>14</v>
      </c>
      <c r="D139" s="15" t="s">
        <v>125</v>
      </c>
      <c r="E139" s="16">
        <v>4950</v>
      </c>
      <c r="F139" s="15" t="s">
        <v>14</v>
      </c>
      <c r="G139" s="11"/>
      <c r="H139" s="12"/>
      <c r="I139" s="10" t="str">
        <f t="shared" si="6"/>
        <v/>
      </c>
      <c r="J139" s="13"/>
      <c r="K139" s="7" t="str">
        <f t="shared" si="7"/>
        <v/>
      </c>
      <c r="L139" s="14">
        <v>0.08</v>
      </c>
      <c r="M139" s="7" t="str">
        <f t="shared" si="8"/>
        <v/>
      </c>
    </row>
    <row r="140" spans="1:13" ht="13.5" customHeight="1" x14ac:dyDescent="0.25">
      <c r="A140" s="4">
        <v>131</v>
      </c>
      <c r="B140" s="15" t="s">
        <v>590</v>
      </c>
      <c r="C140" s="15" t="s">
        <v>96</v>
      </c>
      <c r="D140" s="15" t="s">
        <v>74</v>
      </c>
      <c r="E140" s="16">
        <v>5400</v>
      </c>
      <c r="F140" s="15" t="s">
        <v>96</v>
      </c>
      <c r="G140" s="11"/>
      <c r="H140" s="12"/>
      <c r="I140" s="10" t="str">
        <f t="shared" si="6"/>
        <v/>
      </c>
      <c r="J140" s="13"/>
      <c r="K140" s="7" t="str">
        <f t="shared" si="7"/>
        <v/>
      </c>
      <c r="L140" s="14">
        <v>0.08</v>
      </c>
      <c r="M140" s="7" t="str">
        <f t="shared" si="8"/>
        <v/>
      </c>
    </row>
    <row r="141" spans="1:13" ht="13.5" customHeight="1" x14ac:dyDescent="0.25">
      <c r="A141" s="4">
        <v>132</v>
      </c>
      <c r="B141" s="15" t="s">
        <v>590</v>
      </c>
      <c r="C141" s="15" t="s">
        <v>96</v>
      </c>
      <c r="D141" s="15" t="s">
        <v>125</v>
      </c>
      <c r="E141" s="16">
        <v>240</v>
      </c>
      <c r="F141" s="15" t="s">
        <v>96</v>
      </c>
      <c r="G141" s="11"/>
      <c r="H141" s="12"/>
      <c r="I141" s="10" t="str">
        <f t="shared" si="6"/>
        <v/>
      </c>
      <c r="J141" s="13"/>
      <c r="K141" s="7" t="str">
        <f t="shared" si="7"/>
        <v/>
      </c>
      <c r="L141" s="14">
        <v>0.08</v>
      </c>
      <c r="M141" s="7" t="str">
        <f t="shared" si="8"/>
        <v/>
      </c>
    </row>
    <row r="142" spans="1:13" ht="13.5" customHeight="1" x14ac:dyDescent="0.25">
      <c r="A142" s="4">
        <v>133</v>
      </c>
      <c r="B142" s="15" t="s">
        <v>590</v>
      </c>
      <c r="C142" s="15" t="s">
        <v>14</v>
      </c>
      <c r="D142" s="15" t="s">
        <v>156</v>
      </c>
      <c r="E142" s="16">
        <v>270</v>
      </c>
      <c r="F142" s="15" t="s">
        <v>14</v>
      </c>
      <c r="G142" s="11"/>
      <c r="H142" s="12"/>
      <c r="I142" s="10" t="str">
        <f t="shared" si="6"/>
        <v/>
      </c>
      <c r="J142" s="13"/>
      <c r="K142" s="7" t="str">
        <f t="shared" si="7"/>
        <v/>
      </c>
      <c r="L142" s="14">
        <v>0.08</v>
      </c>
      <c r="M142" s="7" t="str">
        <f t="shared" si="8"/>
        <v/>
      </c>
    </row>
    <row r="143" spans="1:13" ht="13.5" customHeight="1" x14ac:dyDescent="0.25">
      <c r="A143" s="4">
        <v>134</v>
      </c>
      <c r="B143" s="15" t="s">
        <v>591</v>
      </c>
      <c r="C143" s="15" t="s">
        <v>14</v>
      </c>
      <c r="D143" s="15" t="s">
        <v>125</v>
      </c>
      <c r="E143" s="16">
        <v>18100</v>
      </c>
      <c r="F143" s="15" t="s">
        <v>14</v>
      </c>
      <c r="G143" s="11"/>
      <c r="H143" s="12"/>
      <c r="I143" s="10" t="str">
        <f t="shared" si="6"/>
        <v/>
      </c>
      <c r="J143" s="13"/>
      <c r="K143" s="7" t="str">
        <f t="shared" si="7"/>
        <v/>
      </c>
      <c r="L143" s="14">
        <v>0.08</v>
      </c>
      <c r="M143" s="7" t="str">
        <f t="shared" si="8"/>
        <v/>
      </c>
    </row>
    <row r="144" spans="1:13" ht="13.5" customHeight="1" x14ac:dyDescent="0.25">
      <c r="A144" s="4">
        <v>135</v>
      </c>
      <c r="B144" s="15" t="s">
        <v>592</v>
      </c>
      <c r="C144" s="15" t="s">
        <v>33</v>
      </c>
      <c r="D144" s="15" t="s">
        <v>250</v>
      </c>
      <c r="E144" s="16">
        <v>42</v>
      </c>
      <c r="F144" s="15" t="s">
        <v>35</v>
      </c>
      <c r="G144" s="11"/>
      <c r="H144" s="12"/>
      <c r="I144" s="10" t="str">
        <f t="shared" si="6"/>
        <v/>
      </c>
      <c r="J144" s="13"/>
      <c r="K144" s="7" t="str">
        <f t="shared" si="7"/>
        <v/>
      </c>
      <c r="L144" s="14">
        <v>0.08</v>
      </c>
      <c r="M144" s="7" t="str">
        <f t="shared" si="8"/>
        <v/>
      </c>
    </row>
    <row r="145" spans="1:13" ht="13.5" customHeight="1" x14ac:dyDescent="0.25">
      <c r="A145" s="4">
        <v>136</v>
      </c>
      <c r="B145" s="15" t="s">
        <v>593</v>
      </c>
      <c r="C145" s="15" t="s">
        <v>14</v>
      </c>
      <c r="D145" s="15" t="s">
        <v>125</v>
      </c>
      <c r="E145" s="16">
        <v>168</v>
      </c>
      <c r="F145" s="15" t="s">
        <v>14</v>
      </c>
      <c r="G145" s="11"/>
      <c r="H145" s="12"/>
      <c r="I145" s="10" t="str">
        <f t="shared" si="6"/>
        <v/>
      </c>
      <c r="J145" s="13"/>
      <c r="K145" s="7" t="str">
        <f t="shared" si="7"/>
        <v/>
      </c>
      <c r="L145" s="14">
        <v>0.08</v>
      </c>
      <c r="M145" s="7" t="str">
        <f t="shared" si="8"/>
        <v/>
      </c>
    </row>
    <row r="146" spans="1:13" ht="13.5" customHeight="1" x14ac:dyDescent="0.25">
      <c r="A146" s="4">
        <v>137</v>
      </c>
      <c r="B146" s="15" t="s">
        <v>593</v>
      </c>
      <c r="C146" s="15" t="s">
        <v>14</v>
      </c>
      <c r="D146" s="15" t="s">
        <v>74</v>
      </c>
      <c r="E146" s="16">
        <v>168</v>
      </c>
      <c r="F146" s="15" t="s">
        <v>14</v>
      </c>
      <c r="G146" s="11"/>
      <c r="H146" s="12"/>
      <c r="I146" s="10" t="str">
        <f t="shared" si="6"/>
        <v/>
      </c>
      <c r="J146" s="13"/>
      <c r="K146" s="7" t="str">
        <f t="shared" si="7"/>
        <v/>
      </c>
      <c r="L146" s="14">
        <v>0.08</v>
      </c>
      <c r="M146" s="7" t="str">
        <f t="shared" si="8"/>
        <v/>
      </c>
    </row>
    <row r="147" spans="1:13" ht="13.5" customHeight="1" x14ac:dyDescent="0.25">
      <c r="A147" s="4">
        <v>138</v>
      </c>
      <c r="B147" s="15" t="s">
        <v>594</v>
      </c>
      <c r="C147" s="15" t="s">
        <v>14</v>
      </c>
      <c r="D147" s="15" t="s">
        <v>74</v>
      </c>
      <c r="E147" s="16">
        <v>150</v>
      </c>
      <c r="F147" s="15" t="s">
        <v>14</v>
      </c>
      <c r="G147" s="11"/>
      <c r="H147" s="12"/>
      <c r="I147" s="10" t="str">
        <f t="shared" si="6"/>
        <v/>
      </c>
      <c r="J147" s="13"/>
      <c r="K147" s="7" t="str">
        <f t="shared" si="7"/>
        <v/>
      </c>
      <c r="L147" s="14">
        <v>0.08</v>
      </c>
      <c r="M147" s="7" t="str">
        <f t="shared" si="8"/>
        <v/>
      </c>
    </row>
    <row r="148" spans="1:13" ht="25.5" x14ac:dyDescent="0.25">
      <c r="A148" s="4">
        <v>139</v>
      </c>
      <c r="B148" s="5" t="s">
        <v>595</v>
      </c>
      <c r="C148" s="15" t="s">
        <v>128</v>
      </c>
      <c r="D148" s="15" t="s">
        <v>336</v>
      </c>
      <c r="E148" s="16">
        <v>2280</v>
      </c>
      <c r="F148" s="15" t="s">
        <v>14</v>
      </c>
      <c r="G148" s="11"/>
      <c r="H148" s="12"/>
      <c r="I148" s="10" t="str">
        <f t="shared" si="6"/>
        <v/>
      </c>
      <c r="J148" s="13"/>
      <c r="K148" s="7" t="str">
        <f t="shared" si="7"/>
        <v/>
      </c>
      <c r="L148" s="14">
        <v>0.08</v>
      </c>
      <c r="M148" s="7" t="str">
        <f t="shared" si="8"/>
        <v/>
      </c>
    </row>
    <row r="149" spans="1:13" ht="25.5" x14ac:dyDescent="0.25">
      <c r="A149" s="4">
        <v>140</v>
      </c>
      <c r="B149" s="5" t="s">
        <v>595</v>
      </c>
      <c r="C149" s="15" t="s">
        <v>128</v>
      </c>
      <c r="D149" s="15" t="s">
        <v>203</v>
      </c>
      <c r="E149" s="16">
        <v>3900</v>
      </c>
      <c r="F149" s="15" t="s">
        <v>14</v>
      </c>
      <c r="G149" s="11"/>
      <c r="H149" s="12"/>
      <c r="I149" s="10" t="str">
        <f t="shared" si="6"/>
        <v/>
      </c>
      <c r="J149" s="13"/>
      <c r="K149" s="7" t="str">
        <f t="shared" si="7"/>
        <v/>
      </c>
      <c r="L149" s="14">
        <v>0.08</v>
      </c>
      <c r="M149" s="7" t="str">
        <f t="shared" si="8"/>
        <v/>
      </c>
    </row>
    <row r="150" spans="1:13" ht="25.5" x14ac:dyDescent="0.25">
      <c r="A150" s="4">
        <v>141</v>
      </c>
      <c r="B150" s="5" t="s">
        <v>596</v>
      </c>
      <c r="C150" s="15" t="s">
        <v>128</v>
      </c>
      <c r="D150" s="15" t="s">
        <v>203</v>
      </c>
      <c r="E150" s="16">
        <v>300</v>
      </c>
      <c r="F150" s="15" t="s">
        <v>14</v>
      </c>
      <c r="G150" s="11"/>
      <c r="H150" s="12"/>
      <c r="I150" s="10" t="str">
        <f t="shared" ref="I150:I170" si="9">IF(H150=0,"",CEILING(E150/H150,1))</f>
        <v/>
      </c>
      <c r="J150" s="13"/>
      <c r="K150" s="7" t="str">
        <f t="shared" ref="K150:K170" si="10">IF(H150=0,"",I150*J150)</f>
        <v/>
      </c>
      <c r="L150" s="14">
        <v>0.08</v>
      </c>
      <c r="M150" s="7" t="str">
        <f t="shared" ref="M150:M170" si="11">IF(H150=0,"",K150+(K150*L150))</f>
        <v/>
      </c>
    </row>
    <row r="151" spans="1:13" ht="13.5" customHeight="1" x14ac:dyDescent="0.25">
      <c r="A151" s="4">
        <v>142</v>
      </c>
      <c r="B151" s="15" t="s">
        <v>597</v>
      </c>
      <c r="C151" s="15" t="s">
        <v>128</v>
      </c>
      <c r="D151" s="15" t="s">
        <v>40</v>
      </c>
      <c r="E151" s="16">
        <v>150</v>
      </c>
      <c r="F151" s="15" t="s">
        <v>14</v>
      </c>
      <c r="G151" s="11"/>
      <c r="H151" s="12"/>
      <c r="I151" s="10" t="str">
        <f t="shared" si="9"/>
        <v/>
      </c>
      <c r="J151" s="13"/>
      <c r="K151" s="7" t="str">
        <f t="shared" si="10"/>
        <v/>
      </c>
      <c r="L151" s="14">
        <v>0.08</v>
      </c>
      <c r="M151" s="7" t="str">
        <f t="shared" si="11"/>
        <v/>
      </c>
    </row>
    <row r="152" spans="1:13" ht="13.5" customHeight="1" x14ac:dyDescent="0.25">
      <c r="A152" s="4">
        <v>143</v>
      </c>
      <c r="B152" s="15" t="s">
        <v>597</v>
      </c>
      <c r="C152" s="15" t="s">
        <v>39</v>
      </c>
      <c r="D152" s="15" t="s">
        <v>598</v>
      </c>
      <c r="E152" s="16">
        <v>100</v>
      </c>
      <c r="F152" s="15" t="s">
        <v>41</v>
      </c>
      <c r="G152" s="11"/>
      <c r="H152" s="12"/>
      <c r="I152" s="10" t="str">
        <f t="shared" si="9"/>
        <v/>
      </c>
      <c r="J152" s="13"/>
      <c r="K152" s="7" t="str">
        <f t="shared" si="10"/>
        <v/>
      </c>
      <c r="L152" s="14">
        <v>0.08</v>
      </c>
      <c r="M152" s="7" t="str">
        <f t="shared" si="11"/>
        <v/>
      </c>
    </row>
    <row r="153" spans="1:13" ht="13.5" customHeight="1" x14ac:dyDescent="0.25">
      <c r="A153" s="4">
        <v>144</v>
      </c>
      <c r="B153" s="15" t="s">
        <v>597</v>
      </c>
      <c r="C153" s="15" t="s">
        <v>60</v>
      </c>
      <c r="D153" s="15" t="s">
        <v>599</v>
      </c>
      <c r="E153" s="16">
        <v>300</v>
      </c>
      <c r="F153" s="15" t="s">
        <v>45</v>
      </c>
      <c r="G153" s="11"/>
      <c r="H153" s="12"/>
      <c r="I153" s="10" t="str">
        <f t="shared" si="9"/>
        <v/>
      </c>
      <c r="J153" s="13"/>
      <c r="K153" s="7" t="str">
        <f t="shared" si="10"/>
        <v/>
      </c>
      <c r="L153" s="14">
        <v>0.08</v>
      </c>
      <c r="M153" s="7" t="str">
        <f t="shared" si="11"/>
        <v/>
      </c>
    </row>
    <row r="154" spans="1:13" ht="13.5" customHeight="1" x14ac:dyDescent="0.25">
      <c r="A154" s="4">
        <v>145</v>
      </c>
      <c r="B154" s="15" t="s">
        <v>600</v>
      </c>
      <c r="C154" s="15" t="s">
        <v>128</v>
      </c>
      <c r="D154" s="15" t="s">
        <v>601</v>
      </c>
      <c r="E154" s="16">
        <v>24600</v>
      </c>
      <c r="F154" s="15" t="s">
        <v>14</v>
      </c>
      <c r="G154" s="11"/>
      <c r="H154" s="12"/>
      <c r="I154" s="10" t="str">
        <f t="shared" si="9"/>
        <v/>
      </c>
      <c r="J154" s="13"/>
      <c r="K154" s="7" t="str">
        <f t="shared" si="10"/>
        <v/>
      </c>
      <c r="L154" s="14">
        <v>0.08</v>
      </c>
      <c r="M154" s="7" t="str">
        <f t="shared" si="11"/>
        <v/>
      </c>
    </row>
    <row r="155" spans="1:13" ht="13.5" customHeight="1" x14ac:dyDescent="0.25">
      <c r="A155" s="4">
        <v>146</v>
      </c>
      <c r="B155" s="15" t="s">
        <v>600</v>
      </c>
      <c r="C155" s="15" t="s">
        <v>85</v>
      </c>
      <c r="D155" s="15" t="s">
        <v>602</v>
      </c>
      <c r="E155" s="16">
        <v>60</v>
      </c>
      <c r="F155" s="15" t="s">
        <v>49</v>
      </c>
      <c r="G155" s="11"/>
      <c r="H155" s="12"/>
      <c r="I155" s="10" t="str">
        <f t="shared" si="9"/>
        <v/>
      </c>
      <c r="J155" s="13"/>
      <c r="K155" s="7" t="str">
        <f t="shared" si="10"/>
        <v/>
      </c>
      <c r="L155" s="14">
        <v>0.08</v>
      </c>
      <c r="M155" s="7" t="str">
        <f t="shared" si="11"/>
        <v/>
      </c>
    </row>
    <row r="156" spans="1:13" ht="13.5" customHeight="1" x14ac:dyDescent="0.25">
      <c r="A156" s="4">
        <v>147</v>
      </c>
      <c r="B156" s="15" t="s">
        <v>600</v>
      </c>
      <c r="C156" s="15" t="s">
        <v>128</v>
      </c>
      <c r="D156" s="15" t="s">
        <v>603</v>
      </c>
      <c r="E156" s="16">
        <v>20400</v>
      </c>
      <c r="F156" s="15" t="s">
        <v>14</v>
      </c>
      <c r="G156" s="11"/>
      <c r="H156" s="12"/>
      <c r="I156" s="10" t="str">
        <f t="shared" si="9"/>
        <v/>
      </c>
      <c r="J156" s="13"/>
      <c r="K156" s="7" t="str">
        <f t="shared" si="10"/>
        <v/>
      </c>
      <c r="L156" s="14">
        <v>0.08</v>
      </c>
      <c r="M156" s="7" t="str">
        <f t="shared" si="11"/>
        <v/>
      </c>
    </row>
    <row r="157" spans="1:13" ht="13.5" customHeight="1" x14ac:dyDescent="0.25">
      <c r="A157" s="4">
        <v>148</v>
      </c>
      <c r="B157" s="15" t="s">
        <v>604</v>
      </c>
      <c r="C157" s="15" t="s">
        <v>465</v>
      </c>
      <c r="D157" s="15" t="s">
        <v>203</v>
      </c>
      <c r="E157" s="16">
        <v>2016</v>
      </c>
      <c r="F157" s="15" t="s">
        <v>96</v>
      </c>
      <c r="G157" s="11"/>
      <c r="H157" s="12"/>
      <c r="I157" s="10" t="str">
        <f t="shared" si="9"/>
        <v/>
      </c>
      <c r="J157" s="13"/>
      <c r="K157" s="7" t="str">
        <f t="shared" si="10"/>
        <v/>
      </c>
      <c r="L157" s="14">
        <v>0.08</v>
      </c>
      <c r="M157" s="7" t="str">
        <f t="shared" si="11"/>
        <v/>
      </c>
    </row>
    <row r="158" spans="1:13" ht="13.5" customHeight="1" x14ac:dyDescent="0.25">
      <c r="A158" s="4">
        <v>149</v>
      </c>
      <c r="B158" s="15" t="s">
        <v>604</v>
      </c>
      <c r="C158" s="15" t="s">
        <v>465</v>
      </c>
      <c r="D158" s="15" t="s">
        <v>336</v>
      </c>
      <c r="E158" s="16">
        <v>3976</v>
      </c>
      <c r="F158" s="15" t="s">
        <v>96</v>
      </c>
      <c r="G158" s="11"/>
      <c r="H158" s="12"/>
      <c r="I158" s="10" t="str">
        <f t="shared" si="9"/>
        <v/>
      </c>
      <c r="J158" s="13"/>
      <c r="K158" s="7" t="str">
        <f t="shared" si="10"/>
        <v/>
      </c>
      <c r="L158" s="14">
        <v>0.08</v>
      </c>
      <c r="M158" s="7" t="str">
        <f t="shared" si="11"/>
        <v/>
      </c>
    </row>
    <row r="159" spans="1:13" ht="13.5" customHeight="1" x14ac:dyDescent="0.25">
      <c r="A159" s="4">
        <v>150</v>
      </c>
      <c r="B159" s="15" t="s">
        <v>604</v>
      </c>
      <c r="C159" s="15" t="s">
        <v>465</v>
      </c>
      <c r="D159" s="15" t="s">
        <v>605</v>
      </c>
      <c r="E159" s="16">
        <v>560</v>
      </c>
      <c r="F159" s="15" t="s">
        <v>96</v>
      </c>
      <c r="G159" s="11"/>
      <c r="H159" s="12"/>
      <c r="I159" s="10" t="str">
        <f t="shared" si="9"/>
        <v/>
      </c>
      <c r="J159" s="13"/>
      <c r="K159" s="7" t="str">
        <f t="shared" si="10"/>
        <v/>
      </c>
      <c r="L159" s="14">
        <v>0.08</v>
      </c>
      <c r="M159" s="7" t="str">
        <f t="shared" si="11"/>
        <v/>
      </c>
    </row>
    <row r="160" spans="1:13" ht="13.5" customHeight="1" x14ac:dyDescent="0.25">
      <c r="A160" s="4">
        <v>151</v>
      </c>
      <c r="B160" s="15" t="s">
        <v>606</v>
      </c>
      <c r="C160" s="15" t="s">
        <v>14</v>
      </c>
      <c r="D160" s="15" t="s">
        <v>207</v>
      </c>
      <c r="E160" s="16">
        <v>300</v>
      </c>
      <c r="F160" s="15" t="s">
        <v>14</v>
      </c>
      <c r="G160" s="11"/>
      <c r="H160" s="12"/>
      <c r="I160" s="10" t="str">
        <f t="shared" si="9"/>
        <v/>
      </c>
      <c r="J160" s="13"/>
      <c r="K160" s="7" t="str">
        <f t="shared" si="10"/>
        <v/>
      </c>
      <c r="L160" s="14">
        <v>0.08</v>
      </c>
      <c r="M160" s="7" t="str">
        <f t="shared" si="11"/>
        <v/>
      </c>
    </row>
    <row r="161" spans="1:13" ht="13.5" customHeight="1" x14ac:dyDescent="0.25">
      <c r="A161" s="4">
        <v>152</v>
      </c>
      <c r="B161" s="15" t="s">
        <v>607</v>
      </c>
      <c r="C161" s="15" t="s">
        <v>14</v>
      </c>
      <c r="D161" s="15" t="s">
        <v>34</v>
      </c>
      <c r="E161" s="16">
        <v>6300</v>
      </c>
      <c r="F161" s="15" t="s">
        <v>14</v>
      </c>
      <c r="G161" s="11"/>
      <c r="H161" s="12"/>
      <c r="I161" s="10" t="str">
        <f t="shared" si="9"/>
        <v/>
      </c>
      <c r="J161" s="13"/>
      <c r="K161" s="7" t="str">
        <f t="shared" si="10"/>
        <v/>
      </c>
      <c r="L161" s="14">
        <v>0.08</v>
      </c>
      <c r="M161" s="7" t="str">
        <f t="shared" si="11"/>
        <v/>
      </c>
    </row>
    <row r="162" spans="1:13" ht="13.5" customHeight="1" x14ac:dyDescent="0.25">
      <c r="A162" s="4">
        <v>153</v>
      </c>
      <c r="B162" s="15" t="s">
        <v>607</v>
      </c>
      <c r="C162" s="15" t="s">
        <v>14</v>
      </c>
      <c r="D162" s="15" t="s">
        <v>32</v>
      </c>
      <c r="E162" s="16">
        <v>2600</v>
      </c>
      <c r="F162" s="15" t="s">
        <v>14</v>
      </c>
      <c r="G162" s="11"/>
      <c r="H162" s="12"/>
      <c r="I162" s="10" t="str">
        <f t="shared" si="9"/>
        <v/>
      </c>
      <c r="J162" s="13"/>
      <c r="K162" s="7" t="str">
        <f t="shared" si="10"/>
        <v/>
      </c>
      <c r="L162" s="14">
        <v>0.08</v>
      </c>
      <c r="M162" s="7" t="str">
        <f t="shared" si="11"/>
        <v/>
      </c>
    </row>
    <row r="163" spans="1:13" ht="13.5" customHeight="1" x14ac:dyDescent="0.25">
      <c r="A163" s="4">
        <v>154</v>
      </c>
      <c r="B163" s="15" t="s">
        <v>607</v>
      </c>
      <c r="C163" s="15" t="s">
        <v>25</v>
      </c>
      <c r="D163" s="15" t="s">
        <v>211</v>
      </c>
      <c r="E163" s="16">
        <v>260</v>
      </c>
      <c r="F163" s="15" t="s">
        <v>27</v>
      </c>
      <c r="G163" s="11"/>
      <c r="H163" s="12"/>
      <c r="I163" s="10" t="str">
        <f t="shared" si="9"/>
        <v/>
      </c>
      <c r="J163" s="13"/>
      <c r="K163" s="7" t="str">
        <f t="shared" si="10"/>
        <v/>
      </c>
      <c r="L163" s="14">
        <v>0.08</v>
      </c>
      <c r="M163" s="7" t="str">
        <f t="shared" si="11"/>
        <v/>
      </c>
    </row>
    <row r="164" spans="1:13" ht="13.5" customHeight="1" x14ac:dyDescent="0.25">
      <c r="A164" s="4">
        <v>155</v>
      </c>
      <c r="B164" s="15" t="s">
        <v>608</v>
      </c>
      <c r="C164" s="15" t="s">
        <v>14</v>
      </c>
      <c r="D164" s="15" t="s">
        <v>130</v>
      </c>
      <c r="E164" s="16">
        <v>990</v>
      </c>
      <c r="F164" s="15" t="s">
        <v>14</v>
      </c>
      <c r="G164" s="11"/>
      <c r="H164" s="12"/>
      <c r="I164" s="10" t="str">
        <f t="shared" si="9"/>
        <v/>
      </c>
      <c r="J164" s="13"/>
      <c r="K164" s="7" t="str">
        <f t="shared" si="10"/>
        <v/>
      </c>
      <c r="L164" s="14">
        <v>0.08</v>
      </c>
      <c r="M164" s="7" t="str">
        <f t="shared" si="11"/>
        <v/>
      </c>
    </row>
    <row r="165" spans="1:13" ht="13.5" customHeight="1" x14ac:dyDescent="0.25">
      <c r="A165" s="4">
        <v>156</v>
      </c>
      <c r="B165" s="15" t="s">
        <v>608</v>
      </c>
      <c r="C165" s="15" t="s">
        <v>14</v>
      </c>
      <c r="D165" s="15" t="s">
        <v>318</v>
      </c>
      <c r="E165" s="16">
        <v>3200</v>
      </c>
      <c r="F165" s="15" t="s">
        <v>14</v>
      </c>
      <c r="G165" s="11"/>
      <c r="H165" s="12"/>
      <c r="I165" s="10" t="str">
        <f t="shared" si="9"/>
        <v/>
      </c>
      <c r="J165" s="13"/>
      <c r="K165" s="7" t="str">
        <f t="shared" si="10"/>
        <v/>
      </c>
      <c r="L165" s="14">
        <v>0.08</v>
      </c>
      <c r="M165" s="7" t="str">
        <f t="shared" si="11"/>
        <v/>
      </c>
    </row>
    <row r="166" spans="1:13" ht="13.5" customHeight="1" x14ac:dyDescent="0.25">
      <c r="A166" s="4">
        <v>157</v>
      </c>
      <c r="B166" s="15" t="s">
        <v>609</v>
      </c>
      <c r="C166" s="15" t="s">
        <v>14</v>
      </c>
      <c r="D166" s="15" t="s">
        <v>176</v>
      </c>
      <c r="E166" s="16">
        <v>700</v>
      </c>
      <c r="F166" s="15" t="s">
        <v>14</v>
      </c>
      <c r="G166" s="11"/>
      <c r="H166" s="12"/>
      <c r="I166" s="10" t="str">
        <f t="shared" si="9"/>
        <v/>
      </c>
      <c r="J166" s="13"/>
      <c r="K166" s="7" t="str">
        <f t="shared" si="10"/>
        <v/>
      </c>
      <c r="L166" s="14">
        <v>0.08</v>
      </c>
      <c r="M166" s="7" t="str">
        <f t="shared" si="11"/>
        <v/>
      </c>
    </row>
    <row r="167" spans="1:13" ht="13.5" customHeight="1" x14ac:dyDescent="0.25">
      <c r="A167" s="4">
        <v>158</v>
      </c>
      <c r="B167" s="15" t="s">
        <v>609</v>
      </c>
      <c r="C167" s="15" t="s">
        <v>14</v>
      </c>
      <c r="D167" s="15" t="s">
        <v>34</v>
      </c>
      <c r="E167" s="16">
        <v>1200</v>
      </c>
      <c r="F167" s="15" t="s">
        <v>14</v>
      </c>
      <c r="G167" s="11"/>
      <c r="H167" s="12"/>
      <c r="I167" s="10" t="str">
        <f t="shared" si="9"/>
        <v/>
      </c>
      <c r="J167" s="13"/>
      <c r="K167" s="7" t="str">
        <f t="shared" si="10"/>
        <v/>
      </c>
      <c r="L167" s="14">
        <v>0.08</v>
      </c>
      <c r="M167" s="7" t="str">
        <f t="shared" si="11"/>
        <v/>
      </c>
    </row>
    <row r="168" spans="1:13" ht="13.5" customHeight="1" x14ac:dyDescent="0.25">
      <c r="A168" s="4">
        <v>159</v>
      </c>
      <c r="B168" s="15" t="s">
        <v>610</v>
      </c>
      <c r="C168" s="15" t="s">
        <v>25</v>
      </c>
      <c r="D168" s="15" t="s">
        <v>611</v>
      </c>
      <c r="E168" s="16">
        <v>100</v>
      </c>
      <c r="F168" s="15" t="s">
        <v>27</v>
      </c>
      <c r="G168" s="11"/>
      <c r="H168" s="12"/>
      <c r="I168" s="10" t="str">
        <f t="shared" si="9"/>
        <v/>
      </c>
      <c r="J168" s="13"/>
      <c r="K168" s="7" t="str">
        <f t="shared" si="10"/>
        <v/>
      </c>
      <c r="L168" s="14">
        <v>0.08</v>
      </c>
      <c r="M168" s="7" t="str">
        <f t="shared" si="11"/>
        <v/>
      </c>
    </row>
    <row r="169" spans="1:13" ht="13.5" customHeight="1" x14ac:dyDescent="0.25">
      <c r="A169" s="4">
        <v>160</v>
      </c>
      <c r="B169" s="15" t="s">
        <v>612</v>
      </c>
      <c r="C169" s="15" t="s">
        <v>25</v>
      </c>
      <c r="D169" s="15" t="s">
        <v>526</v>
      </c>
      <c r="E169" s="16">
        <v>10</v>
      </c>
      <c r="F169" s="15" t="s">
        <v>27</v>
      </c>
      <c r="G169" s="11"/>
      <c r="H169" s="12"/>
      <c r="I169" s="10" t="str">
        <f t="shared" si="9"/>
        <v/>
      </c>
      <c r="J169" s="13"/>
      <c r="K169" s="7" t="str">
        <f t="shared" si="10"/>
        <v/>
      </c>
      <c r="L169" s="14">
        <v>0.08</v>
      </c>
      <c r="M169" s="7" t="str">
        <f t="shared" si="11"/>
        <v/>
      </c>
    </row>
    <row r="170" spans="1:13" ht="13.5" customHeight="1" x14ac:dyDescent="0.25">
      <c r="A170" s="4">
        <v>161</v>
      </c>
      <c r="B170" s="15" t="s">
        <v>613</v>
      </c>
      <c r="C170" s="15" t="s">
        <v>96</v>
      </c>
      <c r="D170" s="15" t="s">
        <v>51</v>
      </c>
      <c r="E170" s="16">
        <v>1008</v>
      </c>
      <c r="F170" s="15" t="s">
        <v>96</v>
      </c>
      <c r="G170" s="11"/>
      <c r="H170" s="12"/>
      <c r="I170" s="10" t="str">
        <f t="shared" si="9"/>
        <v/>
      </c>
      <c r="J170" s="13"/>
      <c r="K170" s="7" t="str">
        <f t="shared" si="10"/>
        <v/>
      </c>
      <c r="L170" s="14">
        <v>0.08</v>
      </c>
      <c r="M170" s="7" t="str">
        <f t="shared" si="11"/>
        <v/>
      </c>
    </row>
    <row r="171" spans="1:13" ht="13.5" customHeight="1" x14ac:dyDescent="0.25">
      <c r="A171" s="34" t="s">
        <v>18</v>
      </c>
      <c r="B171" s="35"/>
      <c r="C171" s="35"/>
      <c r="D171" s="35"/>
      <c r="E171" s="35"/>
      <c r="F171" s="35"/>
      <c r="G171" s="35"/>
      <c r="H171" s="35"/>
      <c r="I171" s="35"/>
      <c r="J171" s="36"/>
      <c r="K171" s="3">
        <f>SUM(K10:K170)</f>
        <v>0</v>
      </c>
      <c r="L171" s="2"/>
      <c r="M171" s="3">
        <f>SUM(M10:M170)</f>
        <v>0</v>
      </c>
    </row>
    <row r="173" spans="1:13" x14ac:dyDescent="0.25">
      <c r="B173" s="8" t="s">
        <v>20</v>
      </c>
    </row>
    <row r="174" spans="1:13" ht="27" customHeight="1" x14ac:dyDescent="0.25">
      <c r="B174" s="26" t="s">
        <v>23</v>
      </c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</row>
    <row r="175" spans="1:13" x14ac:dyDescent="0.25">
      <c r="B175" s="26" t="s">
        <v>21</v>
      </c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</row>
    <row r="176" spans="1:13" x14ac:dyDescent="0.25">
      <c r="B176" s="26" t="s">
        <v>22</v>
      </c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</row>
  </sheetData>
  <sheetProtection password="DDCC" sheet="1" objects="1" scenarios="1"/>
  <mergeCells count="22">
    <mergeCell ref="B176:M176"/>
    <mergeCell ref="F6:F9"/>
    <mergeCell ref="G6:G9"/>
    <mergeCell ref="H6:H9"/>
    <mergeCell ref="I6:I9"/>
    <mergeCell ref="J6:J9"/>
    <mergeCell ref="K6:K9"/>
    <mergeCell ref="L6:L9"/>
    <mergeCell ref="M6:M9"/>
    <mergeCell ref="A171:J171"/>
    <mergeCell ref="B174:M174"/>
    <mergeCell ref="B175:M17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614</v>
      </c>
      <c r="C10" s="15" t="s">
        <v>14</v>
      </c>
      <c r="D10" s="15" t="s">
        <v>176</v>
      </c>
      <c r="E10" s="16">
        <v>60</v>
      </c>
      <c r="F10" s="15" t="s">
        <v>14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615</v>
      </c>
      <c r="C11" s="15" t="s">
        <v>33</v>
      </c>
      <c r="D11" s="15" t="s">
        <v>74</v>
      </c>
      <c r="E11" s="16">
        <v>240</v>
      </c>
      <c r="F11" s="15" t="s">
        <v>35</v>
      </c>
      <c r="G11" s="11"/>
      <c r="H11" s="12"/>
      <c r="I11" s="6" t="str">
        <f t="shared" ref="I11:I36" si="0">IF(H11=0,"",CEILING(E11/H11,1))</f>
        <v/>
      </c>
      <c r="J11" s="13"/>
      <c r="K11" s="7" t="str">
        <f t="shared" ref="K11:K36" si="1">IF(H11=0,"",I11*J11)</f>
        <v/>
      </c>
      <c r="L11" s="14">
        <v>0.08</v>
      </c>
      <c r="M11" s="7" t="str">
        <f t="shared" ref="M11:M36" si="2">IF(H11=0,"",K11+(K11*L11))</f>
        <v/>
      </c>
    </row>
    <row r="12" spans="1:13" ht="13.5" customHeight="1" x14ac:dyDescent="0.25">
      <c r="A12" s="4">
        <v>3</v>
      </c>
      <c r="B12" s="15" t="s">
        <v>615</v>
      </c>
      <c r="C12" s="15" t="s">
        <v>465</v>
      </c>
      <c r="D12" s="15" t="s">
        <v>125</v>
      </c>
      <c r="E12" s="16">
        <v>100</v>
      </c>
      <c r="F12" s="15" t="s">
        <v>96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615</v>
      </c>
      <c r="C13" s="15" t="s">
        <v>33</v>
      </c>
      <c r="D13" s="15" t="s">
        <v>125</v>
      </c>
      <c r="E13" s="16">
        <v>450</v>
      </c>
      <c r="F13" s="15" t="s">
        <v>35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615</v>
      </c>
      <c r="C14" s="15" t="s">
        <v>159</v>
      </c>
      <c r="D14" s="15" t="s">
        <v>616</v>
      </c>
      <c r="E14" s="16">
        <v>15</v>
      </c>
      <c r="F14" s="15" t="s">
        <v>27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617</v>
      </c>
      <c r="C15" s="15" t="s">
        <v>33</v>
      </c>
      <c r="D15" s="15" t="s">
        <v>207</v>
      </c>
      <c r="E15" s="16">
        <v>30</v>
      </c>
      <c r="F15" s="15" t="s">
        <v>35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617</v>
      </c>
      <c r="C16" s="15" t="s">
        <v>376</v>
      </c>
      <c r="D16" s="15" t="s">
        <v>420</v>
      </c>
      <c r="E16" s="16">
        <v>840</v>
      </c>
      <c r="F16" s="15" t="s">
        <v>378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618</v>
      </c>
      <c r="C17" s="15" t="s">
        <v>14</v>
      </c>
      <c r="D17" s="15" t="s">
        <v>156</v>
      </c>
      <c r="E17" s="16">
        <v>4560</v>
      </c>
      <c r="F17" s="15" t="s">
        <v>14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619</v>
      </c>
      <c r="C18" s="15" t="s">
        <v>25</v>
      </c>
      <c r="D18" s="15" t="s">
        <v>620</v>
      </c>
      <c r="E18" s="16">
        <v>615</v>
      </c>
      <c r="F18" s="15" t="s">
        <v>27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619</v>
      </c>
      <c r="C19" s="15" t="s">
        <v>14</v>
      </c>
      <c r="D19" s="15" t="s">
        <v>164</v>
      </c>
      <c r="E19" s="16">
        <v>1200</v>
      </c>
      <c r="F19" s="15" t="s">
        <v>14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619</v>
      </c>
      <c r="C20" s="15" t="s">
        <v>14</v>
      </c>
      <c r="D20" s="15" t="s">
        <v>318</v>
      </c>
      <c r="E20" s="16">
        <v>300</v>
      </c>
      <c r="F20" s="15" t="s">
        <v>14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621</v>
      </c>
      <c r="C21" s="15" t="s">
        <v>14</v>
      </c>
      <c r="D21" s="15" t="s">
        <v>40</v>
      </c>
      <c r="E21" s="16">
        <v>6140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621</v>
      </c>
      <c r="C22" s="15" t="s">
        <v>25</v>
      </c>
      <c r="D22" s="15" t="s">
        <v>622</v>
      </c>
      <c r="E22" s="16">
        <v>3540</v>
      </c>
      <c r="F22" s="15" t="s">
        <v>27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621</v>
      </c>
      <c r="C23" s="15" t="s">
        <v>25</v>
      </c>
      <c r="D23" s="15" t="s">
        <v>623</v>
      </c>
      <c r="E23" s="16">
        <v>4940</v>
      </c>
      <c r="F23" s="15" t="s">
        <v>27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624</v>
      </c>
      <c r="C24" s="15" t="s">
        <v>25</v>
      </c>
      <c r="D24" s="15" t="s">
        <v>625</v>
      </c>
      <c r="E24" s="16">
        <v>610</v>
      </c>
      <c r="F24" s="15" t="s">
        <v>27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15" t="s">
        <v>413</v>
      </c>
      <c r="C25" s="15" t="s">
        <v>31</v>
      </c>
      <c r="D25" s="15" t="s">
        <v>207</v>
      </c>
      <c r="E25" s="16">
        <v>300</v>
      </c>
      <c r="F25" s="15" t="s">
        <v>14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5" t="s">
        <v>626</v>
      </c>
      <c r="C26" s="15" t="s">
        <v>33</v>
      </c>
      <c r="D26" s="15" t="s">
        <v>40</v>
      </c>
      <c r="E26" s="16">
        <v>100</v>
      </c>
      <c r="F26" s="15" t="s">
        <v>35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5" t="s">
        <v>626</v>
      </c>
      <c r="C27" s="15" t="s">
        <v>33</v>
      </c>
      <c r="D27" s="15" t="s">
        <v>627</v>
      </c>
      <c r="E27" s="16">
        <v>30</v>
      </c>
      <c r="F27" s="15" t="s">
        <v>35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x14ac:dyDescent="0.25">
      <c r="A28" s="4">
        <v>19</v>
      </c>
      <c r="B28" s="15" t="s">
        <v>626</v>
      </c>
      <c r="C28" s="15" t="s">
        <v>33</v>
      </c>
      <c r="D28" s="15" t="s">
        <v>207</v>
      </c>
      <c r="E28" s="16">
        <v>80</v>
      </c>
      <c r="F28" s="15" t="s">
        <v>35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15" t="s">
        <v>626</v>
      </c>
      <c r="C29" s="15" t="s">
        <v>14</v>
      </c>
      <c r="D29" s="15" t="s">
        <v>40</v>
      </c>
      <c r="E29" s="16">
        <v>16900</v>
      </c>
      <c r="F29" s="15" t="s">
        <v>14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15" t="s">
        <v>628</v>
      </c>
      <c r="C30" s="15" t="s">
        <v>96</v>
      </c>
      <c r="D30" s="15" t="s">
        <v>74</v>
      </c>
      <c r="E30" s="16">
        <v>3900</v>
      </c>
      <c r="F30" s="15" t="s">
        <v>96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15" t="s">
        <v>628</v>
      </c>
      <c r="C31" s="15" t="s">
        <v>25</v>
      </c>
      <c r="D31" s="15" t="s">
        <v>526</v>
      </c>
      <c r="E31" s="16">
        <v>1700</v>
      </c>
      <c r="F31" s="15" t="s">
        <v>27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13.5" customHeight="1" x14ac:dyDescent="0.25">
      <c r="A32" s="4">
        <v>23</v>
      </c>
      <c r="B32" s="15" t="s">
        <v>628</v>
      </c>
      <c r="C32" s="15" t="s">
        <v>128</v>
      </c>
      <c r="D32" s="15" t="s">
        <v>125</v>
      </c>
      <c r="E32" s="16">
        <v>300</v>
      </c>
      <c r="F32" s="15" t="s">
        <v>14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13.5" customHeight="1" x14ac:dyDescent="0.25">
      <c r="A33" s="4">
        <v>24</v>
      </c>
      <c r="B33" s="15" t="s">
        <v>628</v>
      </c>
      <c r="C33" s="15" t="s">
        <v>98</v>
      </c>
      <c r="D33" s="15" t="s">
        <v>629</v>
      </c>
      <c r="E33" s="16">
        <v>1440</v>
      </c>
      <c r="F33" s="15" t="s">
        <v>45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15" t="s">
        <v>628</v>
      </c>
      <c r="C34" s="15" t="s">
        <v>25</v>
      </c>
      <c r="D34" s="15" t="s">
        <v>529</v>
      </c>
      <c r="E34" s="16">
        <v>2250</v>
      </c>
      <c r="F34" s="15" t="s">
        <v>27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15" t="s">
        <v>630</v>
      </c>
      <c r="C35" s="15" t="s">
        <v>14</v>
      </c>
      <c r="D35" s="15" t="s">
        <v>631</v>
      </c>
      <c r="E35" s="16">
        <v>1200</v>
      </c>
      <c r="F35" s="15" t="s">
        <v>14</v>
      </c>
      <c r="G35" s="11"/>
      <c r="H35" s="12"/>
      <c r="I35" s="10" t="str">
        <f t="shared" si="0"/>
        <v/>
      </c>
      <c r="J35" s="13"/>
      <c r="K35" s="7" t="str">
        <f t="shared" si="1"/>
        <v/>
      </c>
      <c r="L35" s="14">
        <v>0.08</v>
      </c>
      <c r="M35" s="7" t="str">
        <f t="shared" si="2"/>
        <v/>
      </c>
    </row>
    <row r="36" spans="1:13" ht="13.5" customHeight="1" x14ac:dyDescent="0.25">
      <c r="A36" s="4">
        <v>27</v>
      </c>
      <c r="B36" s="15" t="s">
        <v>630</v>
      </c>
      <c r="C36" s="15" t="s">
        <v>14</v>
      </c>
      <c r="D36" s="15" t="s">
        <v>632</v>
      </c>
      <c r="E36" s="16">
        <v>12000</v>
      </c>
      <c r="F36" s="15" t="s">
        <v>14</v>
      </c>
      <c r="G36" s="11"/>
      <c r="H36" s="12"/>
      <c r="I36" s="10" t="str">
        <f t="shared" si="0"/>
        <v/>
      </c>
      <c r="J36" s="13"/>
      <c r="K36" s="7" t="str">
        <f t="shared" si="1"/>
        <v/>
      </c>
      <c r="L36" s="14">
        <v>0.08</v>
      </c>
      <c r="M36" s="7" t="str">
        <f t="shared" si="2"/>
        <v/>
      </c>
    </row>
    <row r="37" spans="1:13" ht="13.5" customHeight="1" x14ac:dyDescent="0.25">
      <c r="A37" s="34" t="s">
        <v>18</v>
      </c>
      <c r="B37" s="35"/>
      <c r="C37" s="35"/>
      <c r="D37" s="35"/>
      <c r="E37" s="35"/>
      <c r="F37" s="35"/>
      <c r="G37" s="35"/>
      <c r="H37" s="35"/>
      <c r="I37" s="35"/>
      <c r="J37" s="36"/>
      <c r="K37" s="3">
        <f>SUM(K10:K36)</f>
        <v>0</v>
      </c>
      <c r="L37" s="2"/>
      <c r="M37" s="3">
        <f>SUM(M10:M36)</f>
        <v>0</v>
      </c>
    </row>
    <row r="39" spans="1:13" x14ac:dyDescent="0.25">
      <c r="B39" s="8" t="s">
        <v>20</v>
      </c>
    </row>
    <row r="40" spans="1:13" ht="27" customHeight="1" x14ac:dyDescent="0.25">
      <c r="B40" s="26" t="s">
        <v>23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 x14ac:dyDescent="0.25">
      <c r="B41" s="26" t="s">
        <v>21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 x14ac:dyDescent="0.25">
      <c r="B42" s="26" t="s">
        <v>22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</sheetData>
  <sheetProtection password="DDCC" sheet="1" objects="1" scenarios="1"/>
  <mergeCells count="22">
    <mergeCell ref="B42:M42"/>
    <mergeCell ref="F6:F9"/>
    <mergeCell ref="G6:G9"/>
    <mergeCell ref="H6:H9"/>
    <mergeCell ref="I6:I9"/>
    <mergeCell ref="J6:J9"/>
    <mergeCell ref="K6:K9"/>
    <mergeCell ref="L6:L9"/>
    <mergeCell ref="M6:M9"/>
    <mergeCell ref="A37:J37"/>
    <mergeCell ref="B40:M40"/>
    <mergeCell ref="B41:M41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119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633</v>
      </c>
      <c r="C10" s="15" t="s">
        <v>14</v>
      </c>
      <c r="D10" s="15" t="s">
        <v>32</v>
      </c>
      <c r="E10" s="16">
        <v>40</v>
      </c>
      <c r="F10" s="15" t="s">
        <v>14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634</v>
      </c>
      <c r="C11" s="15" t="s">
        <v>159</v>
      </c>
      <c r="D11" s="15" t="s">
        <v>526</v>
      </c>
      <c r="E11" s="16">
        <v>20</v>
      </c>
      <c r="F11" s="15" t="s">
        <v>27</v>
      </c>
      <c r="G11" s="11"/>
      <c r="H11" s="12"/>
      <c r="I11" s="6" t="str">
        <f t="shared" ref="I11:I12" si="0">IF(H11=0,"",CEILING(E11/H11,1))</f>
        <v/>
      </c>
      <c r="J11" s="13"/>
      <c r="K11" s="7" t="str">
        <f t="shared" ref="K11" si="1">IF(H11=0,"",I11*J11)</f>
        <v/>
      </c>
      <c r="L11" s="14">
        <v>0.08</v>
      </c>
      <c r="M11" s="7" t="str">
        <f t="shared" ref="M11:M12" si="2">IF(H11=0,"",K11+(K11*L11))</f>
        <v/>
      </c>
    </row>
    <row r="12" spans="1:13" ht="13.5" customHeight="1" x14ac:dyDescent="0.25">
      <c r="A12" s="4">
        <v>3</v>
      </c>
      <c r="B12" s="15" t="s">
        <v>634</v>
      </c>
      <c r="C12" s="15" t="s">
        <v>159</v>
      </c>
      <c r="D12" s="15" t="s">
        <v>529</v>
      </c>
      <c r="E12" s="16">
        <v>150</v>
      </c>
      <c r="F12" s="15" t="s">
        <v>27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34" t="s">
        <v>18</v>
      </c>
      <c r="B13" s="35"/>
      <c r="C13" s="35"/>
      <c r="D13" s="35"/>
      <c r="E13" s="35"/>
      <c r="F13" s="35"/>
      <c r="G13" s="35"/>
      <c r="H13" s="35"/>
      <c r="I13" s="35"/>
      <c r="J13" s="36"/>
      <c r="K13" s="3">
        <f>SUM(K10:K12)</f>
        <v>0</v>
      </c>
      <c r="L13" s="2"/>
      <c r="M13" s="3">
        <f>SUM(M10:M12)</f>
        <v>0</v>
      </c>
    </row>
    <row r="15" spans="1:13" x14ac:dyDescent="0.25">
      <c r="B15" s="8" t="s">
        <v>20</v>
      </c>
    </row>
    <row r="16" spans="1:13" ht="27" customHeight="1" x14ac:dyDescent="0.25">
      <c r="B16" s="26" t="s">
        <v>23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7" spans="2:13" x14ac:dyDescent="0.25">
      <c r="B17" s="26" t="s">
        <v>21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2:13" x14ac:dyDescent="0.25">
      <c r="B18" s="26" t="s">
        <v>22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</sheetData>
  <sheetProtection password="DDCC" sheet="1" objects="1" scenarios="1"/>
  <mergeCells count="22">
    <mergeCell ref="B18:M18"/>
    <mergeCell ref="F6:F9"/>
    <mergeCell ref="G6:G9"/>
    <mergeCell ref="H6:H9"/>
    <mergeCell ref="I6:I9"/>
    <mergeCell ref="J6:J9"/>
    <mergeCell ref="K6:K9"/>
    <mergeCell ref="L6:L9"/>
    <mergeCell ref="M6:M9"/>
    <mergeCell ref="A13:J13"/>
    <mergeCell ref="B16:M16"/>
    <mergeCell ref="B17:M17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124</v>
      </c>
      <c r="C10" s="15" t="s">
        <v>14</v>
      </c>
      <c r="D10" s="15" t="s">
        <v>74</v>
      </c>
      <c r="E10" s="16">
        <v>750</v>
      </c>
      <c r="F10" s="15" t="s">
        <v>14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124</v>
      </c>
      <c r="C11" s="15" t="s">
        <v>14</v>
      </c>
      <c r="D11" s="15" t="s">
        <v>125</v>
      </c>
      <c r="E11" s="16">
        <v>90</v>
      </c>
      <c r="F11" s="15" t="s">
        <v>14</v>
      </c>
      <c r="G11" s="11"/>
      <c r="H11" s="12"/>
      <c r="I11" s="6" t="str">
        <f t="shared" ref="I11:I24" si="0">IF(H11=0,"",CEILING(E11/H11,1))</f>
        <v/>
      </c>
      <c r="J11" s="13"/>
      <c r="K11" s="7" t="str">
        <f t="shared" ref="K11:K24" si="1">IF(H11=0,"",I11*J11)</f>
        <v/>
      </c>
      <c r="L11" s="14">
        <v>0.08</v>
      </c>
      <c r="M11" s="7" t="str">
        <f t="shared" ref="M11:M24" si="2">IF(H11=0,"",K11+(K11*L11))</f>
        <v/>
      </c>
    </row>
    <row r="12" spans="1:13" ht="13.5" customHeight="1" x14ac:dyDescent="0.25">
      <c r="A12" s="4">
        <v>3</v>
      </c>
      <c r="B12" s="15" t="s">
        <v>126</v>
      </c>
      <c r="C12" s="15" t="s">
        <v>14</v>
      </c>
      <c r="D12" s="15" t="s">
        <v>34</v>
      </c>
      <c r="E12" s="16">
        <v>750</v>
      </c>
      <c r="F12" s="15" t="s">
        <v>14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127</v>
      </c>
      <c r="C13" s="15" t="s">
        <v>128</v>
      </c>
      <c r="D13" s="15" t="s">
        <v>129</v>
      </c>
      <c r="E13" s="16">
        <v>2484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127</v>
      </c>
      <c r="C14" s="15" t="s">
        <v>128</v>
      </c>
      <c r="D14" s="15" t="s">
        <v>130</v>
      </c>
      <c r="E14" s="16">
        <v>60</v>
      </c>
      <c r="F14" s="15" t="s">
        <v>14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131</v>
      </c>
      <c r="C15" s="15" t="s">
        <v>14</v>
      </c>
      <c r="D15" s="15" t="s">
        <v>78</v>
      </c>
      <c r="E15" s="16">
        <v>450</v>
      </c>
      <c r="F15" s="15" t="s">
        <v>14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131</v>
      </c>
      <c r="C16" s="15" t="s">
        <v>14</v>
      </c>
      <c r="D16" s="15" t="s">
        <v>132</v>
      </c>
      <c r="E16" s="16">
        <v>810</v>
      </c>
      <c r="F16" s="15" t="s">
        <v>14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131</v>
      </c>
      <c r="C17" s="15" t="s">
        <v>14</v>
      </c>
      <c r="D17" s="15" t="s">
        <v>133</v>
      </c>
      <c r="E17" s="16">
        <v>210</v>
      </c>
      <c r="F17" s="15" t="s">
        <v>14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131</v>
      </c>
      <c r="C18" s="15" t="s">
        <v>14</v>
      </c>
      <c r="D18" s="15" t="s">
        <v>134</v>
      </c>
      <c r="E18" s="16">
        <v>480</v>
      </c>
      <c r="F18" s="15" t="s">
        <v>14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38.25" x14ac:dyDescent="0.25">
      <c r="A19" s="4">
        <v>10</v>
      </c>
      <c r="B19" s="15" t="s">
        <v>135</v>
      </c>
      <c r="C19" s="5" t="s">
        <v>136</v>
      </c>
      <c r="D19" s="15" t="s">
        <v>133</v>
      </c>
      <c r="E19" s="16">
        <v>3</v>
      </c>
      <c r="F19" s="15" t="s">
        <v>137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138</v>
      </c>
      <c r="C20" s="15" t="s">
        <v>14</v>
      </c>
      <c r="D20" s="15" t="s">
        <v>32</v>
      </c>
      <c r="E20" s="16">
        <v>476</v>
      </c>
      <c r="F20" s="15" t="s">
        <v>14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139</v>
      </c>
      <c r="C21" s="15" t="s">
        <v>128</v>
      </c>
      <c r="D21" s="15" t="s">
        <v>40</v>
      </c>
      <c r="E21" s="16">
        <v>420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139</v>
      </c>
      <c r="C22" s="15" t="s">
        <v>14</v>
      </c>
      <c r="D22" s="15" t="s">
        <v>140</v>
      </c>
      <c r="E22" s="16">
        <v>4950</v>
      </c>
      <c r="F22" s="15" t="s">
        <v>14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139</v>
      </c>
      <c r="C23" s="15" t="s">
        <v>14</v>
      </c>
      <c r="D23" s="15" t="s">
        <v>141</v>
      </c>
      <c r="E23" s="16">
        <v>5160</v>
      </c>
      <c r="F23" s="15" t="s">
        <v>14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139</v>
      </c>
      <c r="C24" s="15" t="s">
        <v>14</v>
      </c>
      <c r="D24" s="15" t="s">
        <v>40</v>
      </c>
      <c r="E24" s="16">
        <v>6570</v>
      </c>
      <c r="F24" s="15" t="s">
        <v>14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34" t="s">
        <v>18</v>
      </c>
      <c r="B25" s="35"/>
      <c r="C25" s="35"/>
      <c r="D25" s="35"/>
      <c r="E25" s="35"/>
      <c r="F25" s="35"/>
      <c r="G25" s="35"/>
      <c r="H25" s="35"/>
      <c r="I25" s="35"/>
      <c r="J25" s="36"/>
      <c r="K25" s="3">
        <f>SUM(K10:K24)</f>
        <v>0</v>
      </c>
      <c r="L25" s="2"/>
      <c r="M25" s="3">
        <f>SUM(M10:M24)</f>
        <v>0</v>
      </c>
    </row>
    <row r="27" spans="1:13" x14ac:dyDescent="0.25">
      <c r="B27" s="8" t="s">
        <v>20</v>
      </c>
    </row>
    <row r="28" spans="1:13" ht="27" customHeight="1" x14ac:dyDescent="0.25">
      <c r="B28" s="26" t="s">
        <v>23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3" x14ac:dyDescent="0.25">
      <c r="B29" s="26" t="s">
        <v>21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3" x14ac:dyDescent="0.25">
      <c r="B30" s="26" t="s">
        <v>22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</sheetData>
  <sheetProtection password="DDCC" sheet="1" objects="1" scenarios="1"/>
  <mergeCells count="22"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  <mergeCell ref="B30:M30"/>
    <mergeCell ref="F6:F9"/>
    <mergeCell ref="G6:G9"/>
    <mergeCell ref="H6:H9"/>
    <mergeCell ref="I6:I9"/>
    <mergeCell ref="J6:J9"/>
    <mergeCell ref="K6:K9"/>
    <mergeCell ref="L6:L9"/>
    <mergeCell ref="M6:M9"/>
    <mergeCell ref="A25:J25"/>
    <mergeCell ref="B28:M28"/>
    <mergeCell ref="B29:M2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120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626</v>
      </c>
      <c r="C10" s="15" t="s">
        <v>221</v>
      </c>
      <c r="D10" s="15" t="s">
        <v>635</v>
      </c>
      <c r="E10" s="16">
        <v>180</v>
      </c>
      <c r="F10" s="15" t="s">
        <v>64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626</v>
      </c>
      <c r="C11" s="15" t="s">
        <v>221</v>
      </c>
      <c r="D11" s="15" t="s">
        <v>636</v>
      </c>
      <c r="E11" s="16">
        <v>2090</v>
      </c>
      <c r="F11" s="15" t="s">
        <v>64</v>
      </c>
      <c r="G11" s="11"/>
      <c r="H11" s="12"/>
      <c r="I11" s="6" t="str">
        <f t="shared" ref="I11" si="0">IF(H11=0,"",CEILING(E11/H11,1))</f>
        <v/>
      </c>
      <c r="J11" s="13"/>
      <c r="K11" s="7" t="str">
        <f t="shared" ref="K11" si="1">IF(H11=0,"",I11*J11)</f>
        <v/>
      </c>
      <c r="L11" s="14">
        <v>0.08</v>
      </c>
      <c r="M11" s="7" t="str">
        <f t="shared" ref="M11" si="2">IF(H11=0,"",K11+(K11*L11))</f>
        <v/>
      </c>
    </row>
    <row r="12" spans="1:13" ht="13.5" customHeight="1" x14ac:dyDescent="0.25">
      <c r="A12" s="34" t="s">
        <v>18</v>
      </c>
      <c r="B12" s="35"/>
      <c r="C12" s="35"/>
      <c r="D12" s="35"/>
      <c r="E12" s="35"/>
      <c r="F12" s="35"/>
      <c r="G12" s="35"/>
      <c r="H12" s="35"/>
      <c r="I12" s="35"/>
      <c r="J12" s="36"/>
      <c r="K12" s="3">
        <f>SUM(K10:K11)</f>
        <v>0</v>
      </c>
      <c r="L12" s="2"/>
      <c r="M12" s="3">
        <f>SUM(M10:M11)</f>
        <v>0</v>
      </c>
    </row>
    <row r="14" spans="1:13" x14ac:dyDescent="0.25">
      <c r="B14" s="8" t="s">
        <v>20</v>
      </c>
    </row>
    <row r="15" spans="1:13" ht="27" customHeight="1" x14ac:dyDescent="0.25">
      <c r="B15" s="26" t="s">
        <v>23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25">
      <c r="B16" s="26" t="s">
        <v>21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7" spans="2:13" x14ac:dyDescent="0.25">
      <c r="B17" s="26" t="s">
        <v>22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</sheetData>
  <sheetProtection password="DDCC" sheet="1" objects="1" scenarios="1"/>
  <mergeCells count="22">
    <mergeCell ref="B17:M17"/>
    <mergeCell ref="F6:F9"/>
    <mergeCell ref="G6:G9"/>
    <mergeCell ref="H6:H9"/>
    <mergeCell ref="I6:I9"/>
    <mergeCell ref="J6:J9"/>
    <mergeCell ref="K6:K9"/>
    <mergeCell ref="L6:L9"/>
    <mergeCell ref="M6:M9"/>
    <mergeCell ref="A12:J12"/>
    <mergeCell ref="B15:M15"/>
    <mergeCell ref="B16:M16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121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714</v>
      </c>
      <c r="C10" s="15" t="s">
        <v>25</v>
      </c>
      <c r="D10" s="15" t="s">
        <v>474</v>
      </c>
      <c r="E10" s="25">
        <v>300</v>
      </c>
      <c r="F10" s="15" t="s">
        <v>27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34" t="s">
        <v>18</v>
      </c>
      <c r="B11" s="35"/>
      <c r="C11" s="35"/>
      <c r="D11" s="35"/>
      <c r="E11" s="35"/>
      <c r="F11" s="35"/>
      <c r="G11" s="35"/>
      <c r="H11" s="35"/>
      <c r="I11" s="35"/>
      <c r="J11" s="36"/>
      <c r="K11" s="3">
        <f>SUM(K10:K10)</f>
        <v>0</v>
      </c>
      <c r="L11" s="2"/>
      <c r="M11" s="3">
        <f>SUM(M10:M10)</f>
        <v>0</v>
      </c>
    </row>
    <row r="13" spans="1:13" x14ac:dyDescent="0.25">
      <c r="B13" s="8" t="s">
        <v>20</v>
      </c>
    </row>
    <row r="14" spans="1:13" ht="27" customHeight="1" x14ac:dyDescent="0.25">
      <c r="B14" s="26" t="s">
        <v>23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1:13" x14ac:dyDescent="0.25">
      <c r="B15" s="26" t="s">
        <v>21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25">
      <c r="B16" s="26" t="s">
        <v>22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</sheetData>
  <sheetProtection password="DDCC" sheet="1" objects="1" scenarios="1"/>
  <mergeCells count="22">
    <mergeCell ref="B16:M16"/>
    <mergeCell ref="F6:F9"/>
    <mergeCell ref="G6:G9"/>
    <mergeCell ref="H6:H9"/>
    <mergeCell ref="I6:I9"/>
    <mergeCell ref="J6:J9"/>
    <mergeCell ref="K6:K9"/>
    <mergeCell ref="L6:L9"/>
    <mergeCell ref="M6:M9"/>
    <mergeCell ref="A11:J11"/>
    <mergeCell ref="B14:M14"/>
    <mergeCell ref="B15:M1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122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637</v>
      </c>
      <c r="C10" s="15" t="s">
        <v>98</v>
      </c>
      <c r="D10" s="15" t="s">
        <v>232</v>
      </c>
      <c r="E10" s="16">
        <v>200</v>
      </c>
      <c r="F10" s="15" t="s">
        <v>45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637</v>
      </c>
      <c r="C11" s="15" t="s">
        <v>60</v>
      </c>
      <c r="D11" s="15" t="s">
        <v>638</v>
      </c>
      <c r="E11" s="16">
        <v>450</v>
      </c>
      <c r="F11" s="15" t="s">
        <v>45</v>
      </c>
      <c r="G11" s="11"/>
      <c r="H11" s="12"/>
      <c r="I11" s="6" t="str">
        <f t="shared" ref="I11:I34" si="0">IF(H11=0,"",CEILING(E11/H11,1))</f>
        <v/>
      </c>
      <c r="J11" s="13"/>
      <c r="K11" s="7" t="str">
        <f t="shared" ref="K11:K34" si="1">IF(H11=0,"",I11*J11)</f>
        <v/>
      </c>
      <c r="L11" s="14">
        <v>0.08</v>
      </c>
      <c r="M11" s="7" t="str">
        <f t="shared" ref="M11:M34" si="2">IF(H11=0,"",K11+(K11*L11))</f>
        <v/>
      </c>
    </row>
    <row r="12" spans="1:13" ht="13.5" customHeight="1" x14ac:dyDescent="0.25">
      <c r="A12" s="4">
        <v>3</v>
      </c>
      <c r="B12" s="15" t="s">
        <v>637</v>
      </c>
      <c r="C12" s="15" t="s">
        <v>60</v>
      </c>
      <c r="D12" s="15" t="s">
        <v>639</v>
      </c>
      <c r="E12" s="16">
        <v>1650</v>
      </c>
      <c r="F12" s="15" t="s">
        <v>45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637</v>
      </c>
      <c r="C13" s="15" t="s">
        <v>14</v>
      </c>
      <c r="D13" s="15" t="s">
        <v>130</v>
      </c>
      <c r="E13" s="16">
        <v>5330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637</v>
      </c>
      <c r="C14" s="15" t="s">
        <v>640</v>
      </c>
      <c r="D14" s="15" t="s">
        <v>641</v>
      </c>
      <c r="E14" s="16">
        <v>1000</v>
      </c>
      <c r="F14" s="15" t="s">
        <v>45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642</v>
      </c>
      <c r="C15" s="15" t="s">
        <v>643</v>
      </c>
      <c r="D15" s="15" t="s">
        <v>644</v>
      </c>
      <c r="E15" s="16">
        <v>600</v>
      </c>
      <c r="F15" s="15" t="s">
        <v>253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645</v>
      </c>
      <c r="C16" s="15" t="s">
        <v>646</v>
      </c>
      <c r="D16" s="15" t="s">
        <v>466</v>
      </c>
      <c r="E16" s="16">
        <v>300</v>
      </c>
      <c r="F16" s="15" t="s">
        <v>96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645</v>
      </c>
      <c r="C17" s="15" t="s">
        <v>647</v>
      </c>
      <c r="D17" s="15" t="s">
        <v>648</v>
      </c>
      <c r="E17" s="16">
        <v>160</v>
      </c>
      <c r="F17" s="15" t="s">
        <v>27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645</v>
      </c>
      <c r="C18" s="15" t="s">
        <v>647</v>
      </c>
      <c r="D18" s="15" t="s">
        <v>152</v>
      </c>
      <c r="E18" s="16">
        <v>320</v>
      </c>
      <c r="F18" s="15" t="s">
        <v>27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645</v>
      </c>
      <c r="C19" s="15" t="s">
        <v>647</v>
      </c>
      <c r="D19" s="15" t="s">
        <v>301</v>
      </c>
      <c r="E19" s="16">
        <v>900</v>
      </c>
      <c r="F19" s="15" t="s">
        <v>27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649</v>
      </c>
      <c r="C20" s="15" t="s">
        <v>14</v>
      </c>
      <c r="D20" s="15" t="s">
        <v>34</v>
      </c>
      <c r="E20" s="16">
        <v>2790</v>
      </c>
      <c r="F20" s="15" t="s">
        <v>14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650</v>
      </c>
      <c r="C21" s="15" t="s">
        <v>651</v>
      </c>
      <c r="D21" s="15" t="s">
        <v>652</v>
      </c>
      <c r="E21" s="16">
        <v>300</v>
      </c>
      <c r="F21" s="15" t="s">
        <v>253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653</v>
      </c>
      <c r="C22" s="15" t="s">
        <v>14</v>
      </c>
      <c r="D22" s="15" t="s">
        <v>132</v>
      </c>
      <c r="E22" s="16">
        <v>980</v>
      </c>
      <c r="F22" s="15" t="s">
        <v>14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654</v>
      </c>
      <c r="C23" s="15" t="s">
        <v>98</v>
      </c>
      <c r="D23" s="15" t="s">
        <v>29</v>
      </c>
      <c r="E23" s="16">
        <v>60</v>
      </c>
      <c r="F23" s="15" t="s">
        <v>45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655</v>
      </c>
      <c r="C24" s="15" t="s">
        <v>643</v>
      </c>
      <c r="D24" s="15" t="s">
        <v>656</v>
      </c>
      <c r="E24" s="16">
        <v>1000</v>
      </c>
      <c r="F24" s="15" t="s">
        <v>253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15" t="s">
        <v>657</v>
      </c>
      <c r="C25" s="15" t="s">
        <v>646</v>
      </c>
      <c r="D25" s="15" t="s">
        <v>28</v>
      </c>
      <c r="E25" s="16">
        <v>360</v>
      </c>
      <c r="F25" s="15" t="s">
        <v>253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5" t="s">
        <v>658</v>
      </c>
      <c r="C26" s="15" t="s">
        <v>659</v>
      </c>
      <c r="D26" s="15" t="s">
        <v>660</v>
      </c>
      <c r="E26" s="16">
        <v>120</v>
      </c>
      <c r="F26" s="15" t="s">
        <v>253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5" t="s">
        <v>661</v>
      </c>
      <c r="C27" s="15" t="s">
        <v>646</v>
      </c>
      <c r="D27" s="15" t="s">
        <v>662</v>
      </c>
      <c r="E27" s="16">
        <v>150</v>
      </c>
      <c r="F27" s="15" t="s">
        <v>96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x14ac:dyDescent="0.25">
      <c r="A28" s="4">
        <v>19</v>
      </c>
      <c r="B28" s="15" t="s">
        <v>663</v>
      </c>
      <c r="C28" s="15" t="s">
        <v>646</v>
      </c>
      <c r="D28" s="15" t="s">
        <v>664</v>
      </c>
      <c r="E28" s="16">
        <v>300</v>
      </c>
      <c r="F28" s="15" t="s">
        <v>96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15" t="s">
        <v>665</v>
      </c>
      <c r="C29" s="15" t="s">
        <v>646</v>
      </c>
      <c r="D29" s="15" t="s">
        <v>666</v>
      </c>
      <c r="E29" s="16">
        <v>300</v>
      </c>
      <c r="F29" s="15" t="s">
        <v>96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15" t="s">
        <v>667</v>
      </c>
      <c r="C30" s="15" t="s">
        <v>640</v>
      </c>
      <c r="D30" s="15" t="s">
        <v>668</v>
      </c>
      <c r="E30" s="16">
        <v>2120</v>
      </c>
      <c r="F30" s="15" t="s">
        <v>45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15" t="s">
        <v>667</v>
      </c>
      <c r="C31" s="15" t="s">
        <v>651</v>
      </c>
      <c r="D31" s="15" t="s">
        <v>669</v>
      </c>
      <c r="E31" s="16">
        <v>4000</v>
      </c>
      <c r="F31" s="15" t="s">
        <v>253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13.5" customHeight="1" x14ac:dyDescent="0.25">
      <c r="A32" s="4">
        <v>23</v>
      </c>
      <c r="B32" s="15" t="s">
        <v>670</v>
      </c>
      <c r="C32" s="15" t="s">
        <v>640</v>
      </c>
      <c r="D32" s="15" t="s">
        <v>671</v>
      </c>
      <c r="E32" s="16">
        <v>3700</v>
      </c>
      <c r="F32" s="15" t="s">
        <v>45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13.5" customHeight="1" x14ac:dyDescent="0.25">
      <c r="A33" s="4">
        <v>24</v>
      </c>
      <c r="B33" s="15" t="s">
        <v>672</v>
      </c>
      <c r="C33" s="15" t="s">
        <v>25</v>
      </c>
      <c r="D33" s="15" t="s">
        <v>673</v>
      </c>
      <c r="E33" s="16">
        <v>100</v>
      </c>
      <c r="F33" s="15" t="s">
        <v>27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15" t="s">
        <v>674</v>
      </c>
      <c r="C34" s="15" t="s">
        <v>675</v>
      </c>
      <c r="D34" s="15" t="s">
        <v>396</v>
      </c>
      <c r="E34" s="16">
        <v>150</v>
      </c>
      <c r="F34" s="15" t="s">
        <v>378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15" t="s">
        <v>676</v>
      </c>
      <c r="C35" s="15" t="s">
        <v>14</v>
      </c>
      <c r="D35" s="15" t="s">
        <v>34</v>
      </c>
      <c r="E35" s="16">
        <v>56</v>
      </c>
      <c r="F35" s="15" t="s">
        <v>14</v>
      </c>
      <c r="G35" s="11"/>
      <c r="H35" s="12"/>
      <c r="I35" s="10" t="str">
        <f t="shared" ref="I35:I46" si="3">IF(H35=0,"",CEILING(E35/H35,1))</f>
        <v/>
      </c>
      <c r="J35" s="13"/>
      <c r="K35" s="7" t="str">
        <f t="shared" ref="K35:K46" si="4">IF(H35=0,"",I35*J35)</f>
        <v/>
      </c>
      <c r="L35" s="14">
        <v>0.08</v>
      </c>
      <c r="M35" s="7" t="str">
        <f t="shared" ref="M35:M46" si="5">IF(H35=0,"",K35+(K35*L35))</f>
        <v/>
      </c>
    </row>
    <row r="36" spans="1:13" ht="13.5" customHeight="1" x14ac:dyDescent="0.25">
      <c r="A36" s="4">
        <v>27</v>
      </c>
      <c r="B36" s="15" t="s">
        <v>677</v>
      </c>
      <c r="C36" s="15" t="s">
        <v>14</v>
      </c>
      <c r="D36" s="15" t="s">
        <v>176</v>
      </c>
      <c r="E36" s="16">
        <v>440</v>
      </c>
      <c r="F36" s="15" t="s">
        <v>14</v>
      </c>
      <c r="G36" s="11"/>
      <c r="H36" s="12"/>
      <c r="I36" s="10" t="str">
        <f t="shared" si="3"/>
        <v/>
      </c>
      <c r="J36" s="13"/>
      <c r="K36" s="7" t="str">
        <f t="shared" si="4"/>
        <v/>
      </c>
      <c r="L36" s="14">
        <v>0.08</v>
      </c>
      <c r="M36" s="7" t="str">
        <f t="shared" si="5"/>
        <v/>
      </c>
    </row>
    <row r="37" spans="1:13" ht="13.5" customHeight="1" x14ac:dyDescent="0.25">
      <c r="A37" s="4">
        <v>28</v>
      </c>
      <c r="B37" s="15" t="s">
        <v>677</v>
      </c>
      <c r="C37" s="15" t="s">
        <v>14</v>
      </c>
      <c r="D37" s="15" t="s">
        <v>34</v>
      </c>
      <c r="E37" s="16">
        <v>200</v>
      </c>
      <c r="F37" s="15" t="s">
        <v>14</v>
      </c>
      <c r="G37" s="11"/>
      <c r="H37" s="12"/>
      <c r="I37" s="10" t="str">
        <f t="shared" si="3"/>
        <v/>
      </c>
      <c r="J37" s="13"/>
      <c r="K37" s="7" t="str">
        <f t="shared" si="4"/>
        <v/>
      </c>
      <c r="L37" s="14">
        <v>0.08</v>
      </c>
      <c r="M37" s="7" t="str">
        <f t="shared" si="5"/>
        <v/>
      </c>
    </row>
    <row r="38" spans="1:13" ht="13.5" customHeight="1" x14ac:dyDescent="0.25">
      <c r="A38" s="4">
        <v>29</v>
      </c>
      <c r="B38" s="15" t="s">
        <v>678</v>
      </c>
      <c r="C38" s="15" t="s">
        <v>25</v>
      </c>
      <c r="D38" s="15" t="s">
        <v>26</v>
      </c>
      <c r="E38" s="16">
        <v>130</v>
      </c>
      <c r="F38" s="15" t="s">
        <v>27</v>
      </c>
      <c r="G38" s="11"/>
      <c r="H38" s="12"/>
      <c r="I38" s="10" t="str">
        <f t="shared" si="3"/>
        <v/>
      </c>
      <c r="J38" s="13"/>
      <c r="K38" s="7" t="str">
        <f t="shared" si="4"/>
        <v/>
      </c>
      <c r="L38" s="14">
        <v>0.08</v>
      </c>
      <c r="M38" s="7" t="str">
        <f t="shared" si="5"/>
        <v/>
      </c>
    </row>
    <row r="39" spans="1:13" ht="13.5" customHeight="1" x14ac:dyDescent="0.25">
      <c r="A39" s="4">
        <v>30</v>
      </c>
      <c r="B39" s="15" t="s">
        <v>679</v>
      </c>
      <c r="C39" s="15" t="s">
        <v>643</v>
      </c>
      <c r="D39" s="15" t="s">
        <v>680</v>
      </c>
      <c r="E39" s="16">
        <v>1200</v>
      </c>
      <c r="F39" s="15" t="s">
        <v>253</v>
      </c>
      <c r="G39" s="11"/>
      <c r="H39" s="12"/>
      <c r="I39" s="10" t="str">
        <f t="shared" si="3"/>
        <v/>
      </c>
      <c r="J39" s="13"/>
      <c r="K39" s="7" t="str">
        <f t="shared" si="4"/>
        <v/>
      </c>
      <c r="L39" s="14">
        <v>0.08</v>
      </c>
      <c r="M39" s="7" t="str">
        <f t="shared" si="5"/>
        <v/>
      </c>
    </row>
    <row r="40" spans="1:13" ht="13.5" customHeight="1" x14ac:dyDescent="0.25">
      <c r="A40" s="4">
        <v>31</v>
      </c>
      <c r="B40" s="15" t="s">
        <v>681</v>
      </c>
      <c r="C40" s="15" t="s">
        <v>530</v>
      </c>
      <c r="D40" s="15" t="s">
        <v>37</v>
      </c>
      <c r="E40" s="16">
        <v>1250</v>
      </c>
      <c r="F40" s="15" t="s">
        <v>378</v>
      </c>
      <c r="G40" s="11"/>
      <c r="H40" s="12"/>
      <c r="I40" s="10" t="str">
        <f t="shared" si="3"/>
        <v/>
      </c>
      <c r="J40" s="13"/>
      <c r="K40" s="7" t="str">
        <f t="shared" si="4"/>
        <v/>
      </c>
      <c r="L40" s="14">
        <v>0.08</v>
      </c>
      <c r="M40" s="7" t="str">
        <f t="shared" si="5"/>
        <v/>
      </c>
    </row>
    <row r="41" spans="1:13" ht="13.5" customHeight="1" x14ac:dyDescent="0.25">
      <c r="A41" s="4">
        <v>32</v>
      </c>
      <c r="B41" s="15" t="s">
        <v>682</v>
      </c>
      <c r="C41" s="15" t="s">
        <v>25</v>
      </c>
      <c r="D41" s="15" t="s">
        <v>364</v>
      </c>
      <c r="E41" s="16">
        <v>5700</v>
      </c>
      <c r="F41" s="15" t="s">
        <v>27</v>
      </c>
      <c r="G41" s="11"/>
      <c r="H41" s="12"/>
      <c r="I41" s="10" t="str">
        <f t="shared" si="3"/>
        <v/>
      </c>
      <c r="J41" s="13"/>
      <c r="K41" s="7" t="str">
        <f t="shared" si="4"/>
        <v/>
      </c>
      <c r="L41" s="14">
        <v>0.08</v>
      </c>
      <c r="M41" s="7" t="str">
        <f t="shared" si="5"/>
        <v/>
      </c>
    </row>
    <row r="42" spans="1:13" ht="13.5" customHeight="1" x14ac:dyDescent="0.25">
      <c r="A42" s="4">
        <v>33</v>
      </c>
      <c r="B42" s="15" t="s">
        <v>682</v>
      </c>
      <c r="C42" s="15" t="s">
        <v>683</v>
      </c>
      <c r="D42" s="15" t="s">
        <v>156</v>
      </c>
      <c r="E42" s="16">
        <v>2580</v>
      </c>
      <c r="F42" s="15" t="s">
        <v>96</v>
      </c>
      <c r="G42" s="11"/>
      <c r="H42" s="12"/>
      <c r="I42" s="10" t="str">
        <f t="shared" si="3"/>
        <v/>
      </c>
      <c r="J42" s="13"/>
      <c r="K42" s="7" t="str">
        <f t="shared" si="4"/>
        <v/>
      </c>
      <c r="L42" s="14">
        <v>0.08</v>
      </c>
      <c r="M42" s="7" t="str">
        <f t="shared" si="5"/>
        <v/>
      </c>
    </row>
    <row r="43" spans="1:13" ht="13.5" customHeight="1" x14ac:dyDescent="0.25">
      <c r="A43" s="4">
        <v>34</v>
      </c>
      <c r="B43" s="15" t="s">
        <v>682</v>
      </c>
      <c r="C43" s="15" t="s">
        <v>128</v>
      </c>
      <c r="D43" s="15" t="s">
        <v>205</v>
      </c>
      <c r="E43" s="16">
        <v>5100</v>
      </c>
      <c r="F43" s="15" t="s">
        <v>14</v>
      </c>
      <c r="G43" s="11"/>
      <c r="H43" s="12"/>
      <c r="I43" s="10" t="str">
        <f t="shared" si="3"/>
        <v/>
      </c>
      <c r="J43" s="13"/>
      <c r="K43" s="7" t="str">
        <f t="shared" si="4"/>
        <v/>
      </c>
      <c r="L43" s="14">
        <v>0.08</v>
      </c>
      <c r="M43" s="7" t="str">
        <f t="shared" si="5"/>
        <v/>
      </c>
    </row>
    <row r="44" spans="1:13" ht="13.5" customHeight="1" x14ac:dyDescent="0.25">
      <c r="A44" s="4">
        <v>35</v>
      </c>
      <c r="B44" s="15" t="s">
        <v>682</v>
      </c>
      <c r="C44" s="15" t="s">
        <v>14</v>
      </c>
      <c r="D44" s="15" t="s">
        <v>125</v>
      </c>
      <c r="E44" s="16">
        <v>150</v>
      </c>
      <c r="F44" s="15" t="s">
        <v>14</v>
      </c>
      <c r="G44" s="11"/>
      <c r="H44" s="12"/>
      <c r="I44" s="10" t="str">
        <f t="shared" si="3"/>
        <v/>
      </c>
      <c r="J44" s="13"/>
      <c r="K44" s="7" t="str">
        <f t="shared" si="4"/>
        <v/>
      </c>
      <c r="L44" s="14">
        <v>0.08</v>
      </c>
      <c r="M44" s="7" t="str">
        <f t="shared" si="5"/>
        <v/>
      </c>
    </row>
    <row r="45" spans="1:13" ht="13.5" customHeight="1" x14ac:dyDescent="0.25">
      <c r="A45" s="4">
        <v>36</v>
      </c>
      <c r="B45" s="15" t="s">
        <v>684</v>
      </c>
      <c r="C45" s="15" t="s">
        <v>646</v>
      </c>
      <c r="D45" s="15" t="s">
        <v>685</v>
      </c>
      <c r="E45" s="16">
        <v>360</v>
      </c>
      <c r="F45" s="15" t="s">
        <v>96</v>
      </c>
      <c r="G45" s="11"/>
      <c r="H45" s="12"/>
      <c r="I45" s="10" t="str">
        <f t="shared" si="3"/>
        <v/>
      </c>
      <c r="J45" s="13"/>
      <c r="K45" s="7" t="str">
        <f t="shared" si="4"/>
        <v/>
      </c>
      <c r="L45" s="14">
        <v>0.08</v>
      </c>
      <c r="M45" s="7" t="str">
        <f t="shared" si="5"/>
        <v/>
      </c>
    </row>
    <row r="46" spans="1:13" ht="13.5" customHeight="1" x14ac:dyDescent="0.25">
      <c r="A46" s="4">
        <v>37</v>
      </c>
      <c r="B46" s="15" t="s">
        <v>686</v>
      </c>
      <c r="C46" s="15" t="s">
        <v>659</v>
      </c>
      <c r="D46" s="15" t="s">
        <v>687</v>
      </c>
      <c r="E46" s="16">
        <v>300</v>
      </c>
      <c r="F46" s="15" t="s">
        <v>253</v>
      </c>
      <c r="G46" s="11"/>
      <c r="H46" s="12"/>
      <c r="I46" s="10" t="str">
        <f t="shared" si="3"/>
        <v/>
      </c>
      <c r="J46" s="13"/>
      <c r="K46" s="7" t="str">
        <f t="shared" si="4"/>
        <v/>
      </c>
      <c r="L46" s="14">
        <v>0.08</v>
      </c>
      <c r="M46" s="7" t="str">
        <f t="shared" si="5"/>
        <v/>
      </c>
    </row>
    <row r="47" spans="1:13" ht="13.5" customHeight="1" x14ac:dyDescent="0.25">
      <c r="A47" s="34" t="s">
        <v>18</v>
      </c>
      <c r="B47" s="35"/>
      <c r="C47" s="35"/>
      <c r="D47" s="35"/>
      <c r="E47" s="35"/>
      <c r="F47" s="35"/>
      <c r="G47" s="35"/>
      <c r="H47" s="35"/>
      <c r="I47" s="35"/>
      <c r="J47" s="36"/>
      <c r="K47" s="3">
        <f>SUM(K10:K46)</f>
        <v>0</v>
      </c>
      <c r="L47" s="2"/>
      <c r="M47" s="3">
        <f>SUM(M10:M46)</f>
        <v>0</v>
      </c>
    </row>
    <row r="49" spans="2:13" x14ac:dyDescent="0.25">
      <c r="B49" s="8" t="s">
        <v>20</v>
      </c>
    </row>
    <row r="50" spans="2:13" ht="27" customHeight="1" x14ac:dyDescent="0.25">
      <c r="B50" s="26" t="s">
        <v>23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3" x14ac:dyDescent="0.25">
      <c r="B51" s="26" t="s">
        <v>21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2:13" x14ac:dyDescent="0.25">
      <c r="B52" s="26" t="s">
        <v>22</v>
      </c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</sheetData>
  <sheetProtection password="DDCC" sheet="1" objects="1" scenarios="1"/>
  <mergeCells count="22">
    <mergeCell ref="B52:M52"/>
    <mergeCell ref="F6:F9"/>
    <mergeCell ref="G6:G9"/>
    <mergeCell ref="H6:H9"/>
    <mergeCell ref="I6:I9"/>
    <mergeCell ref="J6:J9"/>
    <mergeCell ref="K6:K9"/>
    <mergeCell ref="L6:L9"/>
    <mergeCell ref="M6:M9"/>
    <mergeCell ref="A47:J47"/>
    <mergeCell ref="B50:M50"/>
    <mergeCell ref="B51:M51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123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25.5" x14ac:dyDescent="0.25">
      <c r="A10" s="4">
        <v>1</v>
      </c>
      <c r="B10" s="22" t="s">
        <v>688</v>
      </c>
      <c r="C10" s="15" t="s">
        <v>689</v>
      </c>
      <c r="D10" s="15" t="s">
        <v>37</v>
      </c>
      <c r="E10" s="16">
        <v>500</v>
      </c>
      <c r="F10" s="5" t="s">
        <v>699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690</v>
      </c>
      <c r="C11" s="15" t="s">
        <v>691</v>
      </c>
      <c r="D11" s="15" t="s">
        <v>527</v>
      </c>
      <c r="E11" s="16">
        <v>30</v>
      </c>
      <c r="F11" s="15" t="s">
        <v>45</v>
      </c>
      <c r="G11" s="11"/>
      <c r="H11" s="12"/>
      <c r="I11" s="6" t="str">
        <f t="shared" ref="I11:I16" si="0">IF(H11=0,"",CEILING(E11/H11,1))</f>
        <v/>
      </c>
      <c r="J11" s="13"/>
      <c r="K11" s="7" t="str">
        <f t="shared" ref="K11:K16" si="1">IF(H11=0,"",I11*J11)</f>
        <v/>
      </c>
      <c r="L11" s="14">
        <v>0.08</v>
      </c>
      <c r="M11" s="7" t="str">
        <f t="shared" ref="M11:M16" si="2">IF(H11=0,"",K11+(K11*L11))</f>
        <v/>
      </c>
    </row>
    <row r="12" spans="1:13" ht="13.5" customHeight="1" x14ac:dyDescent="0.25">
      <c r="A12" s="4">
        <v>3</v>
      </c>
      <c r="B12" s="22" t="s">
        <v>692</v>
      </c>
      <c r="C12" s="15" t="s">
        <v>70</v>
      </c>
      <c r="D12" s="18">
        <v>0.96</v>
      </c>
      <c r="E12" s="16">
        <v>1800</v>
      </c>
      <c r="F12" s="15" t="s">
        <v>45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22" t="s">
        <v>693</v>
      </c>
      <c r="C13" s="15" t="s">
        <v>409</v>
      </c>
      <c r="D13" s="15" t="s">
        <v>402</v>
      </c>
      <c r="E13" s="16">
        <v>222</v>
      </c>
      <c r="F13" s="15" t="s">
        <v>694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695</v>
      </c>
      <c r="C14" s="15" t="s">
        <v>691</v>
      </c>
      <c r="D14" s="15" t="s">
        <v>696</v>
      </c>
      <c r="E14" s="16">
        <v>15</v>
      </c>
      <c r="F14" s="15" t="s">
        <v>45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697</v>
      </c>
      <c r="C15" s="15" t="s">
        <v>14</v>
      </c>
      <c r="D15" s="15" t="s">
        <v>207</v>
      </c>
      <c r="E15" s="16">
        <v>30</v>
      </c>
      <c r="F15" s="15" t="s">
        <v>14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698</v>
      </c>
      <c r="C16" s="15" t="s">
        <v>14</v>
      </c>
      <c r="D16" s="15" t="s">
        <v>207</v>
      </c>
      <c r="E16" s="16">
        <v>56</v>
      </c>
      <c r="F16" s="15" t="s">
        <v>14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34" t="s">
        <v>18</v>
      </c>
      <c r="B17" s="35"/>
      <c r="C17" s="35"/>
      <c r="D17" s="35"/>
      <c r="E17" s="35"/>
      <c r="F17" s="35"/>
      <c r="G17" s="35"/>
      <c r="H17" s="35"/>
      <c r="I17" s="35"/>
      <c r="J17" s="36"/>
      <c r="K17" s="3">
        <f>SUM(K10:K16)</f>
        <v>0</v>
      </c>
      <c r="L17" s="2"/>
      <c r="M17" s="3">
        <f>SUM(M10:M16)</f>
        <v>0</v>
      </c>
    </row>
    <row r="19" spans="1:13" x14ac:dyDescent="0.25">
      <c r="B19" s="8" t="s">
        <v>20</v>
      </c>
    </row>
    <row r="20" spans="1:13" ht="27" customHeight="1" x14ac:dyDescent="0.25">
      <c r="B20" s="26" t="s">
        <v>23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B21" s="26" t="s">
        <v>21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B22" s="26" t="s">
        <v>22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</sheetData>
  <sheetProtection password="DDCC" sheet="1" objects="1" scenarios="1"/>
  <mergeCells count="22">
    <mergeCell ref="B22:M22"/>
    <mergeCell ref="F6:F9"/>
    <mergeCell ref="G6:G9"/>
    <mergeCell ref="H6:H9"/>
    <mergeCell ref="I6:I9"/>
    <mergeCell ref="J6:J9"/>
    <mergeCell ref="K6:K9"/>
    <mergeCell ref="L6:L9"/>
    <mergeCell ref="M6:M9"/>
    <mergeCell ref="A17:J17"/>
    <mergeCell ref="B20:M20"/>
    <mergeCell ref="B21:M21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zoomScaleNormal="100" zoomScaleSheetLayoutView="100" workbookViewId="0">
      <selection activeCell="D34" sqref="D34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713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700</v>
      </c>
      <c r="C10" s="24" t="s">
        <v>37</v>
      </c>
      <c r="D10" s="15" t="s">
        <v>701</v>
      </c>
      <c r="E10" s="16">
        <v>4</v>
      </c>
      <c r="F10" s="15" t="s">
        <v>174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700</v>
      </c>
      <c r="C11" s="24" t="s">
        <v>37</v>
      </c>
      <c r="D11" s="15" t="s">
        <v>702</v>
      </c>
      <c r="E11" s="16">
        <v>4</v>
      </c>
      <c r="F11" s="15" t="s">
        <v>174</v>
      </c>
      <c r="G11" s="11"/>
      <c r="H11" s="12"/>
      <c r="I11" s="6" t="str">
        <f t="shared" ref="I11:I17" si="0">IF(H11=0,"",CEILING(E11/H11,1))</f>
        <v/>
      </c>
      <c r="J11" s="13"/>
      <c r="K11" s="7" t="str">
        <f t="shared" ref="K11:K17" si="1">IF(H11=0,"",I11*J11)</f>
        <v/>
      </c>
      <c r="L11" s="14">
        <v>0.08</v>
      </c>
      <c r="M11" s="7" t="str">
        <f t="shared" ref="M11:M17" si="2">IF(H11=0,"",K11+(K11*L11))</f>
        <v/>
      </c>
    </row>
    <row r="12" spans="1:13" ht="13.5" customHeight="1" x14ac:dyDescent="0.25">
      <c r="A12" s="4">
        <v>3</v>
      </c>
      <c r="B12" s="15" t="s">
        <v>703</v>
      </c>
      <c r="C12" s="24" t="s">
        <v>37</v>
      </c>
      <c r="D12" s="15" t="s">
        <v>704</v>
      </c>
      <c r="E12" s="16">
        <v>90</v>
      </c>
      <c r="F12" s="15" t="s">
        <v>705</v>
      </c>
      <c r="G12" s="11"/>
      <c r="H12" s="12"/>
      <c r="I12" s="6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703</v>
      </c>
      <c r="C13" s="24" t="s">
        <v>37</v>
      </c>
      <c r="D13" s="15" t="s">
        <v>706</v>
      </c>
      <c r="E13" s="16">
        <v>90</v>
      </c>
      <c r="F13" s="15" t="s">
        <v>705</v>
      </c>
      <c r="G13" s="11"/>
      <c r="H13" s="12"/>
      <c r="I13" s="6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707</v>
      </c>
      <c r="C14" s="24" t="s">
        <v>37</v>
      </c>
      <c r="D14" s="15" t="s">
        <v>708</v>
      </c>
      <c r="E14" s="16">
        <v>60</v>
      </c>
      <c r="F14" s="15" t="s">
        <v>709</v>
      </c>
      <c r="G14" s="11"/>
      <c r="H14" s="12"/>
      <c r="I14" s="6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ht="25.5" x14ac:dyDescent="0.25">
      <c r="A15" s="4">
        <v>6</v>
      </c>
      <c r="B15" s="5" t="s">
        <v>710</v>
      </c>
      <c r="C15" s="24" t="s">
        <v>37</v>
      </c>
      <c r="D15" s="15" t="s">
        <v>37</v>
      </c>
      <c r="E15" s="16">
        <v>8</v>
      </c>
      <c r="F15" s="15" t="s">
        <v>174</v>
      </c>
      <c r="G15" s="11"/>
      <c r="H15" s="12"/>
      <c r="I15" s="6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711</v>
      </c>
      <c r="C16" s="24" t="s">
        <v>37</v>
      </c>
      <c r="D16" s="15" t="s">
        <v>37</v>
      </c>
      <c r="E16" s="16">
        <v>8</v>
      </c>
      <c r="F16" s="15" t="s">
        <v>174</v>
      </c>
      <c r="G16" s="11"/>
      <c r="H16" s="12"/>
      <c r="I16" s="6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712</v>
      </c>
      <c r="C17" s="24" t="s">
        <v>37</v>
      </c>
      <c r="D17" s="15" t="s">
        <v>37</v>
      </c>
      <c r="E17" s="16">
        <v>8</v>
      </c>
      <c r="F17" s="15" t="s">
        <v>174</v>
      </c>
      <c r="G17" s="11"/>
      <c r="H17" s="12"/>
      <c r="I17" s="6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34" t="s">
        <v>18</v>
      </c>
      <c r="B18" s="35"/>
      <c r="C18" s="35"/>
      <c r="D18" s="35"/>
      <c r="E18" s="35"/>
      <c r="F18" s="35"/>
      <c r="G18" s="35"/>
      <c r="H18" s="35"/>
      <c r="I18" s="35"/>
      <c r="J18" s="36"/>
      <c r="K18" s="3">
        <f>SUM(K10:K17)</f>
        <v>0</v>
      </c>
      <c r="L18" s="2"/>
      <c r="M18" s="3">
        <f>SUM(M10:M17)</f>
        <v>0</v>
      </c>
    </row>
    <row r="20" spans="1:13" x14ac:dyDescent="0.25">
      <c r="B20" s="8" t="s">
        <v>20</v>
      </c>
    </row>
    <row r="21" spans="1:13" ht="27" customHeight="1" x14ac:dyDescent="0.25">
      <c r="B21" s="26" t="s">
        <v>23</v>
      </c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B22" s="26" t="s">
        <v>21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B23" s="26" t="s">
        <v>22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</sheetData>
  <sheetProtection password="DDCC" sheet="1" objects="1" scenarios="1"/>
  <mergeCells count="22">
    <mergeCell ref="B23:M23"/>
    <mergeCell ref="F6:F9"/>
    <mergeCell ref="G6:G9"/>
    <mergeCell ref="H6:H9"/>
    <mergeCell ref="I6:I9"/>
    <mergeCell ref="J6:J9"/>
    <mergeCell ref="K6:K9"/>
    <mergeCell ref="L6:L9"/>
    <mergeCell ref="M6:M9"/>
    <mergeCell ref="A18:J18"/>
    <mergeCell ref="B21:M21"/>
    <mergeCell ref="B22:M22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view="pageBreakPreview" zoomScaleNormal="100" zoomScaleSheetLayoutView="100" workbookViewId="0">
      <selection activeCell="B28" sqref="B28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103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5" t="s">
        <v>142</v>
      </c>
      <c r="C10" s="15" t="s">
        <v>128</v>
      </c>
      <c r="D10" s="15" t="s">
        <v>143</v>
      </c>
      <c r="E10" s="16">
        <v>25920</v>
      </c>
      <c r="F10" s="15" t="s">
        <v>14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5" t="s">
        <v>144</v>
      </c>
      <c r="C11" s="15" t="s">
        <v>25</v>
      </c>
      <c r="D11" s="15" t="s">
        <v>145</v>
      </c>
      <c r="E11" s="16">
        <v>1800</v>
      </c>
      <c r="F11" s="15" t="s">
        <v>27</v>
      </c>
      <c r="G11" s="11"/>
      <c r="H11" s="12"/>
      <c r="I11" s="6" t="str">
        <f t="shared" ref="I11:I39" si="0">IF(H11=0,"",CEILING(E11/H11,1))</f>
        <v/>
      </c>
      <c r="J11" s="13"/>
      <c r="K11" s="7" t="str">
        <f t="shared" ref="K11:K39" si="1">IF(H11=0,"",I11*J11)</f>
        <v/>
      </c>
      <c r="L11" s="14">
        <v>0.08</v>
      </c>
      <c r="M11" s="7" t="str">
        <f t="shared" ref="M11:M39" si="2">IF(H11=0,"",K11+(K11*L11))</f>
        <v/>
      </c>
    </row>
    <row r="12" spans="1:13" ht="13.5" customHeight="1" x14ac:dyDescent="0.25">
      <c r="A12" s="4">
        <v>3</v>
      </c>
      <c r="B12" s="5" t="s">
        <v>146</v>
      </c>
      <c r="C12" s="15" t="s">
        <v>96</v>
      </c>
      <c r="D12" s="15" t="s">
        <v>147</v>
      </c>
      <c r="E12" s="16">
        <v>420</v>
      </c>
      <c r="F12" s="15" t="s">
        <v>96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5" t="s">
        <v>148</v>
      </c>
      <c r="C13" s="15" t="s">
        <v>96</v>
      </c>
      <c r="D13" s="15" t="s">
        <v>149</v>
      </c>
      <c r="E13" s="16">
        <v>600</v>
      </c>
      <c r="F13" s="15" t="s">
        <v>96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5" t="s">
        <v>150</v>
      </c>
      <c r="C14" s="15" t="s">
        <v>14</v>
      </c>
      <c r="D14" s="15" t="s">
        <v>151</v>
      </c>
      <c r="E14" s="16">
        <v>400</v>
      </c>
      <c r="F14" s="15" t="s">
        <v>14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5" t="s">
        <v>150</v>
      </c>
      <c r="C15" s="15" t="s">
        <v>25</v>
      </c>
      <c r="D15" s="15" t="s">
        <v>152</v>
      </c>
      <c r="E15" s="16">
        <v>380</v>
      </c>
      <c r="F15" s="15" t="s">
        <v>27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5" t="s">
        <v>153</v>
      </c>
      <c r="C16" s="15" t="s">
        <v>25</v>
      </c>
      <c r="D16" s="15" t="s">
        <v>154</v>
      </c>
      <c r="E16" s="16">
        <v>800</v>
      </c>
      <c r="F16" s="15" t="s">
        <v>27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5" t="s">
        <v>153</v>
      </c>
      <c r="C17" s="15" t="s">
        <v>14</v>
      </c>
      <c r="D17" s="15" t="s">
        <v>34</v>
      </c>
      <c r="E17" s="16">
        <v>150</v>
      </c>
      <c r="F17" s="15" t="s">
        <v>14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5" t="s">
        <v>155</v>
      </c>
      <c r="C18" s="15" t="s">
        <v>14</v>
      </c>
      <c r="D18" s="15" t="s">
        <v>156</v>
      </c>
      <c r="E18" s="16">
        <v>550</v>
      </c>
      <c r="F18" s="15" t="s">
        <v>14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5" t="s">
        <v>157</v>
      </c>
      <c r="C19" s="15" t="s">
        <v>14</v>
      </c>
      <c r="D19" s="15" t="s">
        <v>37</v>
      </c>
      <c r="E19" s="16">
        <v>2250</v>
      </c>
      <c r="F19" s="15" t="s">
        <v>14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5" t="s">
        <v>158</v>
      </c>
      <c r="C20" s="15" t="s">
        <v>159</v>
      </c>
      <c r="D20" s="15" t="s">
        <v>160</v>
      </c>
      <c r="E20" s="16">
        <v>210</v>
      </c>
      <c r="F20" s="15" t="s">
        <v>27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5" t="s">
        <v>161</v>
      </c>
      <c r="C21" s="15" t="s">
        <v>14</v>
      </c>
      <c r="D21" s="15" t="s">
        <v>162</v>
      </c>
      <c r="E21" s="16">
        <v>30000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5" t="s">
        <v>163</v>
      </c>
      <c r="C22" s="15" t="s">
        <v>14</v>
      </c>
      <c r="D22" s="15" t="s">
        <v>32</v>
      </c>
      <c r="E22" s="16">
        <v>240</v>
      </c>
      <c r="F22" s="15" t="s">
        <v>14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5" t="s">
        <v>163</v>
      </c>
      <c r="C23" s="15" t="s">
        <v>14</v>
      </c>
      <c r="D23" s="15" t="s">
        <v>164</v>
      </c>
      <c r="E23" s="16">
        <v>1980</v>
      </c>
      <c r="F23" s="15" t="s">
        <v>14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5" t="s">
        <v>165</v>
      </c>
      <c r="C24" s="15" t="s">
        <v>14</v>
      </c>
      <c r="D24" s="15" t="s">
        <v>156</v>
      </c>
      <c r="E24" s="16">
        <v>160</v>
      </c>
      <c r="F24" s="15" t="s">
        <v>14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5" t="s">
        <v>166</v>
      </c>
      <c r="C25" s="15" t="s">
        <v>14</v>
      </c>
      <c r="D25" s="15" t="s">
        <v>74</v>
      </c>
      <c r="E25" s="16">
        <v>650</v>
      </c>
      <c r="F25" s="15" t="s">
        <v>14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5" t="s">
        <v>167</v>
      </c>
      <c r="C26" s="15" t="s">
        <v>168</v>
      </c>
      <c r="D26" s="15" t="s">
        <v>169</v>
      </c>
      <c r="E26" s="16">
        <v>600</v>
      </c>
      <c r="F26" s="15" t="s">
        <v>49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5" t="s">
        <v>170</v>
      </c>
      <c r="C27" s="15" t="s">
        <v>171</v>
      </c>
      <c r="D27" s="15" t="s">
        <v>172</v>
      </c>
      <c r="E27" s="16">
        <v>5000</v>
      </c>
      <c r="F27" s="15" t="s">
        <v>27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ht="25.5" x14ac:dyDescent="0.25">
      <c r="A28" s="4">
        <v>19</v>
      </c>
      <c r="B28" s="5" t="s">
        <v>173</v>
      </c>
      <c r="C28" s="15" t="s">
        <v>80</v>
      </c>
      <c r="D28" s="15" t="s">
        <v>37</v>
      </c>
      <c r="E28" s="16">
        <v>75</v>
      </c>
      <c r="F28" s="15" t="s">
        <v>174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5" t="s">
        <v>175</v>
      </c>
      <c r="C29" s="15" t="s">
        <v>14</v>
      </c>
      <c r="D29" s="15" t="s">
        <v>176</v>
      </c>
      <c r="E29" s="16">
        <v>31500</v>
      </c>
      <c r="F29" s="15" t="s">
        <v>14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5" t="s">
        <v>177</v>
      </c>
      <c r="C30" s="15" t="s">
        <v>178</v>
      </c>
      <c r="D30" s="15" t="s">
        <v>179</v>
      </c>
      <c r="E30" s="16">
        <v>240</v>
      </c>
      <c r="F30" s="15" t="s">
        <v>14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5" t="s">
        <v>180</v>
      </c>
      <c r="C31" s="15" t="s">
        <v>25</v>
      </c>
      <c r="D31" s="15" t="s">
        <v>181</v>
      </c>
      <c r="E31" s="16">
        <v>100</v>
      </c>
      <c r="F31" s="15" t="s">
        <v>27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25.5" x14ac:dyDescent="0.25">
      <c r="A32" s="4">
        <v>23</v>
      </c>
      <c r="B32" s="5" t="s">
        <v>182</v>
      </c>
      <c r="C32" s="15" t="s">
        <v>60</v>
      </c>
      <c r="D32" s="15" t="s">
        <v>183</v>
      </c>
      <c r="E32" s="16">
        <v>1200</v>
      </c>
      <c r="F32" s="15" t="s">
        <v>45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25.5" x14ac:dyDescent="0.25">
      <c r="A33" s="4">
        <v>24</v>
      </c>
      <c r="B33" s="5" t="s">
        <v>184</v>
      </c>
      <c r="C33" s="15" t="s">
        <v>185</v>
      </c>
      <c r="D33" s="15" t="s">
        <v>186</v>
      </c>
      <c r="E33" s="16">
        <v>1400</v>
      </c>
      <c r="F33" s="15" t="s">
        <v>14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5" t="s">
        <v>187</v>
      </c>
      <c r="C34" s="15" t="s">
        <v>96</v>
      </c>
      <c r="D34" s="15" t="s">
        <v>188</v>
      </c>
      <c r="E34" s="16">
        <v>1000</v>
      </c>
      <c r="F34" s="15" t="s">
        <v>96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5" t="s">
        <v>189</v>
      </c>
      <c r="C35" s="15" t="s">
        <v>14</v>
      </c>
      <c r="D35" s="15" t="s">
        <v>190</v>
      </c>
      <c r="E35" s="16">
        <v>2200</v>
      </c>
      <c r="F35" s="15" t="s">
        <v>14</v>
      </c>
      <c r="G35" s="11"/>
      <c r="H35" s="12"/>
      <c r="I35" s="10" t="str">
        <f t="shared" si="0"/>
        <v/>
      </c>
      <c r="J35" s="13"/>
      <c r="K35" s="7" t="str">
        <f t="shared" si="1"/>
        <v/>
      </c>
      <c r="L35" s="14">
        <v>0.08</v>
      </c>
      <c r="M35" s="7" t="str">
        <f t="shared" si="2"/>
        <v/>
      </c>
    </row>
    <row r="36" spans="1:13" ht="25.5" x14ac:dyDescent="0.25">
      <c r="A36" s="4">
        <v>27</v>
      </c>
      <c r="B36" s="5" t="s">
        <v>191</v>
      </c>
      <c r="C36" s="15" t="s">
        <v>14</v>
      </c>
      <c r="D36" s="15" t="s">
        <v>192</v>
      </c>
      <c r="E36" s="16">
        <v>1700</v>
      </c>
      <c r="F36" s="15" t="s">
        <v>14</v>
      </c>
      <c r="G36" s="11"/>
      <c r="H36" s="12"/>
      <c r="I36" s="10" t="str">
        <f t="shared" si="0"/>
        <v/>
      </c>
      <c r="J36" s="13"/>
      <c r="K36" s="7" t="str">
        <f t="shared" si="1"/>
        <v/>
      </c>
      <c r="L36" s="14">
        <v>0.08</v>
      </c>
      <c r="M36" s="7" t="str">
        <f t="shared" si="2"/>
        <v/>
      </c>
    </row>
    <row r="37" spans="1:13" ht="13.5" customHeight="1" x14ac:dyDescent="0.25">
      <c r="A37" s="4">
        <v>28</v>
      </c>
      <c r="B37" s="5" t="s">
        <v>193</v>
      </c>
      <c r="C37" s="15" t="s">
        <v>25</v>
      </c>
      <c r="D37" s="15" t="s">
        <v>194</v>
      </c>
      <c r="E37" s="16">
        <v>600</v>
      </c>
      <c r="F37" s="15" t="s">
        <v>27</v>
      </c>
      <c r="G37" s="11"/>
      <c r="H37" s="12"/>
      <c r="I37" s="10" t="str">
        <f t="shared" si="0"/>
        <v/>
      </c>
      <c r="J37" s="13"/>
      <c r="K37" s="7" t="str">
        <f t="shared" si="1"/>
        <v/>
      </c>
      <c r="L37" s="14">
        <v>0.08</v>
      </c>
      <c r="M37" s="7" t="str">
        <f t="shared" si="2"/>
        <v/>
      </c>
    </row>
    <row r="38" spans="1:13" ht="13.5" customHeight="1" x14ac:dyDescent="0.25">
      <c r="A38" s="4">
        <v>29</v>
      </c>
      <c r="B38" s="5" t="s">
        <v>195</v>
      </c>
      <c r="C38" s="15" t="s">
        <v>128</v>
      </c>
      <c r="D38" s="15" t="s">
        <v>196</v>
      </c>
      <c r="E38" s="16">
        <v>300</v>
      </c>
      <c r="F38" s="15" t="s">
        <v>14</v>
      </c>
      <c r="G38" s="11"/>
      <c r="H38" s="12"/>
      <c r="I38" s="10" t="str">
        <f t="shared" si="0"/>
        <v/>
      </c>
      <c r="J38" s="13"/>
      <c r="K38" s="7" t="str">
        <f t="shared" si="1"/>
        <v/>
      </c>
      <c r="L38" s="14">
        <v>0.08</v>
      </c>
      <c r="M38" s="7" t="str">
        <f t="shared" si="2"/>
        <v/>
      </c>
    </row>
    <row r="39" spans="1:13" ht="13.5" customHeight="1" x14ac:dyDescent="0.25">
      <c r="A39" s="4">
        <v>30</v>
      </c>
      <c r="B39" s="5" t="s">
        <v>197</v>
      </c>
      <c r="C39" s="15" t="s">
        <v>128</v>
      </c>
      <c r="D39" s="15" t="s">
        <v>198</v>
      </c>
      <c r="E39" s="16">
        <v>10680</v>
      </c>
      <c r="F39" s="15" t="s">
        <v>14</v>
      </c>
      <c r="G39" s="11"/>
      <c r="H39" s="12"/>
      <c r="I39" s="10" t="str">
        <f t="shared" si="0"/>
        <v/>
      </c>
      <c r="J39" s="13"/>
      <c r="K39" s="7" t="str">
        <f t="shared" si="1"/>
        <v/>
      </c>
      <c r="L39" s="14">
        <v>0.08</v>
      </c>
      <c r="M39" s="7" t="str">
        <f t="shared" si="2"/>
        <v/>
      </c>
    </row>
    <row r="40" spans="1:13" ht="13.5" customHeight="1" x14ac:dyDescent="0.25">
      <c r="A40" s="4">
        <v>31</v>
      </c>
      <c r="B40" s="5" t="s">
        <v>199</v>
      </c>
      <c r="C40" s="15" t="s">
        <v>128</v>
      </c>
      <c r="D40" s="15" t="s">
        <v>200</v>
      </c>
      <c r="E40" s="16">
        <v>1020</v>
      </c>
      <c r="F40" s="15" t="s">
        <v>14</v>
      </c>
      <c r="G40" s="11"/>
      <c r="H40" s="12"/>
      <c r="I40" s="10" t="str">
        <f t="shared" ref="I40" si="3">IF(H40=0,"",CEILING(E40/H40,1))</f>
        <v/>
      </c>
      <c r="J40" s="13"/>
      <c r="K40" s="7" t="str">
        <f t="shared" ref="K40" si="4">IF(H40=0,"",I40*J40)</f>
        <v/>
      </c>
      <c r="L40" s="14">
        <v>1.08</v>
      </c>
      <c r="M40" s="7" t="str">
        <f t="shared" ref="M40" si="5">IF(H40=0,"",K40+(K40*L40))</f>
        <v/>
      </c>
    </row>
    <row r="41" spans="1:13" ht="13.5" customHeight="1" x14ac:dyDescent="0.25">
      <c r="A41" s="34" t="s">
        <v>18</v>
      </c>
      <c r="B41" s="35"/>
      <c r="C41" s="35"/>
      <c r="D41" s="35"/>
      <c r="E41" s="35"/>
      <c r="F41" s="35"/>
      <c r="G41" s="35"/>
      <c r="H41" s="35"/>
      <c r="I41" s="35"/>
      <c r="J41" s="36"/>
      <c r="K41" s="3">
        <f>SUM(K10:K40)</f>
        <v>0</v>
      </c>
      <c r="L41" s="2"/>
      <c r="M41" s="3">
        <f>SUM(M10:M40)</f>
        <v>0</v>
      </c>
    </row>
    <row r="43" spans="1:13" x14ac:dyDescent="0.25">
      <c r="B43" s="8" t="s">
        <v>20</v>
      </c>
    </row>
    <row r="44" spans="1:13" ht="27" customHeight="1" x14ac:dyDescent="0.25">
      <c r="B44" s="26" t="s">
        <v>23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 x14ac:dyDescent="0.25">
      <c r="B45" s="26" t="s">
        <v>21</v>
      </c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 x14ac:dyDescent="0.25">
      <c r="B46" s="26" t="s">
        <v>22</v>
      </c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sheetProtection password="DDCC" sheet="1" objects="1" scenarios="1"/>
  <mergeCells count="22">
    <mergeCell ref="B46:M46"/>
    <mergeCell ref="F6:F9"/>
    <mergeCell ref="G6:G9"/>
    <mergeCell ref="H6:H9"/>
    <mergeCell ref="I6:I9"/>
    <mergeCell ref="J6:J9"/>
    <mergeCell ref="K6:K9"/>
    <mergeCell ref="L6:L9"/>
    <mergeCell ref="M6:M9"/>
    <mergeCell ref="A41:J41"/>
    <mergeCell ref="B44:M44"/>
    <mergeCell ref="B45:M45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104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201</v>
      </c>
      <c r="C10" s="15" t="s">
        <v>171</v>
      </c>
      <c r="D10" s="15" t="s">
        <v>202</v>
      </c>
      <c r="E10" s="16">
        <v>440</v>
      </c>
      <c r="F10" s="15" t="s">
        <v>27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201</v>
      </c>
      <c r="C11" s="15" t="s">
        <v>14</v>
      </c>
      <c r="D11" s="15" t="s">
        <v>203</v>
      </c>
      <c r="E11" s="16">
        <v>900</v>
      </c>
      <c r="F11" s="15" t="s">
        <v>14</v>
      </c>
      <c r="G11" s="11"/>
      <c r="H11" s="12"/>
      <c r="I11" s="6" t="str">
        <f t="shared" ref="I11:I24" si="0">IF(H11=0,"",CEILING(E11/H11,1))</f>
        <v/>
      </c>
      <c r="J11" s="13"/>
      <c r="K11" s="7" t="str">
        <f t="shared" ref="K11:K24" si="1">IF(H11=0,"",I11*J11)</f>
        <v/>
      </c>
      <c r="L11" s="14">
        <v>0.08</v>
      </c>
      <c r="M11" s="7" t="str">
        <f t="shared" ref="M11:M24" si="2">IF(H11=0,"",K11+(K11*L11))</f>
        <v/>
      </c>
    </row>
    <row r="12" spans="1:13" ht="13.5" customHeight="1" x14ac:dyDescent="0.25">
      <c r="A12" s="4">
        <v>3</v>
      </c>
      <c r="B12" s="15" t="s">
        <v>204</v>
      </c>
      <c r="C12" s="15" t="s">
        <v>96</v>
      </c>
      <c r="D12" s="15" t="s">
        <v>205</v>
      </c>
      <c r="E12" s="16">
        <v>450</v>
      </c>
      <c r="F12" s="15" t="s">
        <v>96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206</v>
      </c>
      <c r="C13" s="15" t="s">
        <v>94</v>
      </c>
      <c r="D13" s="15" t="s">
        <v>207</v>
      </c>
      <c r="E13" s="16">
        <v>300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208</v>
      </c>
      <c r="C14" s="15" t="s">
        <v>60</v>
      </c>
      <c r="D14" s="15" t="s">
        <v>209</v>
      </c>
      <c r="E14" s="16">
        <v>93000</v>
      </c>
      <c r="F14" s="15" t="s">
        <v>45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210</v>
      </c>
      <c r="C15" s="15" t="s">
        <v>25</v>
      </c>
      <c r="D15" s="15" t="s">
        <v>211</v>
      </c>
      <c r="E15" s="16">
        <v>3300</v>
      </c>
      <c r="F15" s="15" t="s">
        <v>27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210</v>
      </c>
      <c r="C16" s="15" t="s">
        <v>14</v>
      </c>
      <c r="D16" s="15" t="s">
        <v>34</v>
      </c>
      <c r="E16" s="16">
        <v>2000</v>
      </c>
      <c r="F16" s="15" t="s">
        <v>14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212</v>
      </c>
      <c r="C17" s="15" t="s">
        <v>96</v>
      </c>
      <c r="D17" s="15" t="s">
        <v>213</v>
      </c>
      <c r="E17" s="16">
        <v>3000</v>
      </c>
      <c r="F17" s="15" t="s">
        <v>96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214</v>
      </c>
      <c r="C18" s="15" t="s">
        <v>14</v>
      </c>
      <c r="D18" s="15" t="s">
        <v>52</v>
      </c>
      <c r="E18" s="16">
        <v>300</v>
      </c>
      <c r="F18" s="15" t="s">
        <v>14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214</v>
      </c>
      <c r="C19" s="15" t="s">
        <v>14</v>
      </c>
      <c r="D19" s="15" t="s">
        <v>32</v>
      </c>
      <c r="E19" s="16">
        <v>868</v>
      </c>
      <c r="F19" s="15" t="s">
        <v>14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215</v>
      </c>
      <c r="C20" s="15" t="s">
        <v>14</v>
      </c>
      <c r="D20" s="15" t="s">
        <v>216</v>
      </c>
      <c r="E20" s="16">
        <v>10500</v>
      </c>
      <c r="F20" s="15" t="s">
        <v>14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215</v>
      </c>
      <c r="C21" s="15" t="s">
        <v>14</v>
      </c>
      <c r="D21" s="15" t="s">
        <v>52</v>
      </c>
      <c r="E21" s="16">
        <v>2744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217</v>
      </c>
      <c r="C22" s="15" t="s">
        <v>96</v>
      </c>
      <c r="D22" s="15" t="s">
        <v>37</v>
      </c>
      <c r="E22" s="16">
        <v>100</v>
      </c>
      <c r="F22" s="15" t="s">
        <v>96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218</v>
      </c>
      <c r="C23" s="15" t="s">
        <v>14</v>
      </c>
      <c r="D23" s="15" t="s">
        <v>125</v>
      </c>
      <c r="E23" s="16">
        <v>4000</v>
      </c>
      <c r="F23" s="15" t="s">
        <v>14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219</v>
      </c>
      <c r="C24" s="15" t="s">
        <v>14</v>
      </c>
      <c r="D24" s="15" t="s">
        <v>125</v>
      </c>
      <c r="E24" s="16">
        <v>1500</v>
      </c>
      <c r="F24" s="15" t="s">
        <v>14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34" t="s">
        <v>18</v>
      </c>
      <c r="B25" s="35"/>
      <c r="C25" s="35"/>
      <c r="D25" s="35"/>
      <c r="E25" s="35"/>
      <c r="F25" s="35"/>
      <c r="G25" s="35"/>
      <c r="H25" s="35"/>
      <c r="I25" s="35"/>
      <c r="J25" s="36"/>
      <c r="K25" s="3">
        <f>SUM(K10:K24)</f>
        <v>0</v>
      </c>
      <c r="L25" s="2"/>
      <c r="M25" s="3">
        <f>SUM(M10:M24)</f>
        <v>0</v>
      </c>
    </row>
    <row r="27" spans="1:13" x14ac:dyDescent="0.25">
      <c r="B27" s="8" t="s">
        <v>20</v>
      </c>
    </row>
    <row r="28" spans="1:13" ht="27" customHeight="1" x14ac:dyDescent="0.25">
      <c r="B28" s="26" t="s">
        <v>23</v>
      </c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spans="1:13" x14ac:dyDescent="0.25">
      <c r="B29" s="26" t="s">
        <v>21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3" x14ac:dyDescent="0.25">
      <c r="B30" s="26" t="s">
        <v>22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</sheetData>
  <sheetProtection password="DDCC" sheet="1" objects="1" scenarios="1"/>
  <mergeCells count="22">
    <mergeCell ref="B30:M30"/>
    <mergeCell ref="F6:F9"/>
    <mergeCell ref="G6:G9"/>
    <mergeCell ref="H6:H9"/>
    <mergeCell ref="I6:I9"/>
    <mergeCell ref="J6:J9"/>
    <mergeCell ref="K6:K9"/>
    <mergeCell ref="L6:L9"/>
    <mergeCell ref="M6:M9"/>
    <mergeCell ref="A25:J25"/>
    <mergeCell ref="B28:M28"/>
    <mergeCell ref="B29:M29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105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220</v>
      </c>
      <c r="C10" s="15" t="s">
        <v>221</v>
      </c>
      <c r="D10" s="15" t="s">
        <v>222</v>
      </c>
      <c r="E10" s="16">
        <v>150</v>
      </c>
      <c r="F10" s="15" t="s">
        <v>64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223</v>
      </c>
      <c r="C11" s="15" t="s">
        <v>14</v>
      </c>
      <c r="D11" s="15" t="s">
        <v>125</v>
      </c>
      <c r="E11" s="16">
        <v>3300</v>
      </c>
      <c r="F11" s="15" t="s">
        <v>14</v>
      </c>
      <c r="G11" s="11"/>
      <c r="H11" s="12"/>
      <c r="I11" s="6" t="str">
        <f t="shared" ref="I11:I38" si="0">IF(H11=0,"",CEILING(E11/H11,1))</f>
        <v/>
      </c>
      <c r="J11" s="13"/>
      <c r="K11" s="7" t="str">
        <f t="shared" ref="K11:K38" si="1">IF(H11=0,"",I11*J11)</f>
        <v/>
      </c>
      <c r="L11" s="14">
        <v>0.08</v>
      </c>
      <c r="M11" s="7" t="str">
        <f t="shared" ref="M11:M38" si="2">IF(H11=0,"",K11+(K11*L11))</f>
        <v/>
      </c>
    </row>
    <row r="12" spans="1:13" ht="13.5" customHeight="1" x14ac:dyDescent="0.25">
      <c r="A12" s="4">
        <v>3</v>
      </c>
      <c r="B12" s="15" t="s">
        <v>223</v>
      </c>
      <c r="C12" s="15" t="s">
        <v>14</v>
      </c>
      <c r="D12" s="15" t="s">
        <v>205</v>
      </c>
      <c r="E12" s="16">
        <v>750</v>
      </c>
      <c r="F12" s="15" t="s">
        <v>14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224</v>
      </c>
      <c r="C13" s="15" t="s">
        <v>14</v>
      </c>
      <c r="D13" s="15" t="s">
        <v>225</v>
      </c>
      <c r="E13" s="16">
        <v>240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226</v>
      </c>
      <c r="C14" s="15" t="s">
        <v>14</v>
      </c>
      <c r="D14" s="15" t="s">
        <v>227</v>
      </c>
      <c r="E14" s="16">
        <v>900</v>
      </c>
      <c r="F14" s="15" t="s">
        <v>14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228</v>
      </c>
      <c r="C15" s="15" t="s">
        <v>14</v>
      </c>
      <c r="D15" s="15" t="s">
        <v>176</v>
      </c>
      <c r="E15" s="16">
        <v>1170</v>
      </c>
      <c r="F15" s="15" t="s">
        <v>14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229</v>
      </c>
      <c r="C16" s="15" t="s">
        <v>14</v>
      </c>
      <c r="D16" s="15" t="s">
        <v>207</v>
      </c>
      <c r="E16" s="16">
        <v>810</v>
      </c>
      <c r="F16" s="15" t="s">
        <v>14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229</v>
      </c>
      <c r="C17" s="15" t="s">
        <v>25</v>
      </c>
      <c r="D17" s="15" t="s">
        <v>230</v>
      </c>
      <c r="E17" s="16">
        <v>1400</v>
      </c>
      <c r="F17" s="15" t="s">
        <v>27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231</v>
      </c>
      <c r="C18" s="15" t="s">
        <v>98</v>
      </c>
      <c r="D18" s="15" t="s">
        <v>232</v>
      </c>
      <c r="E18" s="16">
        <v>75</v>
      </c>
      <c r="F18" s="15" t="s">
        <v>45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233</v>
      </c>
      <c r="C19" s="15" t="s">
        <v>14</v>
      </c>
      <c r="D19" s="15" t="s">
        <v>234</v>
      </c>
      <c r="E19" s="16">
        <v>300</v>
      </c>
      <c r="F19" s="15" t="s">
        <v>14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233</v>
      </c>
      <c r="C20" s="15" t="s">
        <v>14</v>
      </c>
      <c r="D20" s="15" t="s">
        <v>235</v>
      </c>
      <c r="E20" s="16">
        <v>90</v>
      </c>
      <c r="F20" s="15" t="s">
        <v>14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236</v>
      </c>
      <c r="C21" s="15" t="s">
        <v>159</v>
      </c>
      <c r="D21" s="15" t="s">
        <v>237</v>
      </c>
      <c r="E21" s="16">
        <v>30</v>
      </c>
      <c r="F21" s="15" t="s">
        <v>137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238</v>
      </c>
      <c r="C22" s="15" t="s">
        <v>14</v>
      </c>
      <c r="D22" s="15" t="s">
        <v>207</v>
      </c>
      <c r="E22" s="16">
        <v>400</v>
      </c>
      <c r="F22" s="15" t="s">
        <v>14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239</v>
      </c>
      <c r="C23" s="15" t="s">
        <v>14</v>
      </c>
      <c r="D23" s="15" t="s">
        <v>78</v>
      </c>
      <c r="E23" s="16">
        <v>60</v>
      </c>
      <c r="F23" s="15" t="s">
        <v>14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239</v>
      </c>
      <c r="C24" s="15" t="s">
        <v>14</v>
      </c>
      <c r="D24" s="15" t="s">
        <v>132</v>
      </c>
      <c r="E24" s="16">
        <v>240</v>
      </c>
      <c r="F24" s="15" t="s">
        <v>14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15" t="s">
        <v>240</v>
      </c>
      <c r="C25" s="15" t="s">
        <v>128</v>
      </c>
      <c r="D25" s="15" t="s">
        <v>74</v>
      </c>
      <c r="E25" s="16">
        <v>240</v>
      </c>
      <c r="F25" s="15" t="s">
        <v>14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5" t="s">
        <v>240</v>
      </c>
      <c r="C26" s="15" t="s">
        <v>128</v>
      </c>
      <c r="D26" s="15" t="s">
        <v>129</v>
      </c>
      <c r="E26" s="16">
        <v>60</v>
      </c>
      <c r="F26" s="15" t="s">
        <v>14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5" t="s">
        <v>240</v>
      </c>
      <c r="C27" s="15" t="s">
        <v>14</v>
      </c>
      <c r="D27" s="15" t="s">
        <v>34</v>
      </c>
      <c r="E27" s="16">
        <v>150</v>
      </c>
      <c r="F27" s="15" t="s">
        <v>14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x14ac:dyDescent="0.25">
      <c r="A28" s="4">
        <v>19</v>
      </c>
      <c r="B28" s="15" t="s">
        <v>240</v>
      </c>
      <c r="C28" s="15" t="s">
        <v>128</v>
      </c>
      <c r="D28" s="15" t="s">
        <v>125</v>
      </c>
      <c r="E28" s="16">
        <v>60</v>
      </c>
      <c r="F28" s="15" t="s">
        <v>14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15" t="s">
        <v>241</v>
      </c>
      <c r="C29" s="15" t="s">
        <v>14</v>
      </c>
      <c r="D29" s="15" t="s">
        <v>34</v>
      </c>
      <c r="E29" s="16">
        <v>200</v>
      </c>
      <c r="F29" s="15" t="s">
        <v>14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15" t="s">
        <v>242</v>
      </c>
      <c r="C30" s="15" t="s">
        <v>171</v>
      </c>
      <c r="D30" s="15" t="s">
        <v>243</v>
      </c>
      <c r="E30" s="16">
        <v>260</v>
      </c>
      <c r="F30" s="15" t="s">
        <v>27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15" t="s">
        <v>242</v>
      </c>
      <c r="C31" s="15" t="s">
        <v>128</v>
      </c>
      <c r="D31" s="15" t="s">
        <v>244</v>
      </c>
      <c r="E31" s="16">
        <v>1920</v>
      </c>
      <c r="F31" s="15" t="s">
        <v>14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13.5" customHeight="1" x14ac:dyDescent="0.25">
      <c r="A32" s="4">
        <v>23</v>
      </c>
      <c r="B32" s="15" t="s">
        <v>245</v>
      </c>
      <c r="C32" s="15" t="s">
        <v>25</v>
      </c>
      <c r="D32" s="15" t="s">
        <v>133</v>
      </c>
      <c r="E32" s="16">
        <v>25</v>
      </c>
      <c r="F32" s="15" t="s">
        <v>27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13.5" customHeight="1" x14ac:dyDescent="0.25">
      <c r="A33" s="4">
        <v>24</v>
      </c>
      <c r="B33" s="15" t="s">
        <v>246</v>
      </c>
      <c r="C33" s="15" t="s">
        <v>14</v>
      </c>
      <c r="D33" s="15" t="s">
        <v>247</v>
      </c>
      <c r="E33" s="16">
        <v>112</v>
      </c>
      <c r="F33" s="15" t="s">
        <v>14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15" t="s">
        <v>248</v>
      </c>
      <c r="C34" s="15" t="s">
        <v>221</v>
      </c>
      <c r="D34" s="15" t="s">
        <v>249</v>
      </c>
      <c r="E34" s="16">
        <v>50</v>
      </c>
      <c r="F34" s="15" t="s">
        <v>27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15" t="s">
        <v>248</v>
      </c>
      <c r="C35" s="15" t="s">
        <v>14</v>
      </c>
      <c r="D35" s="15" t="s">
        <v>250</v>
      </c>
      <c r="E35" s="16">
        <v>60</v>
      </c>
      <c r="F35" s="15" t="s">
        <v>14</v>
      </c>
      <c r="G35" s="11"/>
      <c r="H35" s="12"/>
      <c r="I35" s="10" t="str">
        <f t="shared" si="0"/>
        <v/>
      </c>
      <c r="J35" s="13"/>
      <c r="K35" s="7" t="str">
        <f t="shared" si="1"/>
        <v/>
      </c>
      <c r="L35" s="14">
        <v>0.08</v>
      </c>
      <c r="M35" s="7" t="str">
        <f t="shared" si="2"/>
        <v/>
      </c>
    </row>
    <row r="36" spans="1:13" ht="13.5" customHeight="1" x14ac:dyDescent="0.25">
      <c r="A36" s="4">
        <v>27</v>
      </c>
      <c r="B36" s="15" t="s">
        <v>248</v>
      </c>
      <c r="C36" s="15" t="s">
        <v>251</v>
      </c>
      <c r="D36" s="15" t="s">
        <v>252</v>
      </c>
      <c r="E36" s="16">
        <v>3400</v>
      </c>
      <c r="F36" s="15" t="s">
        <v>253</v>
      </c>
      <c r="G36" s="11"/>
      <c r="H36" s="12"/>
      <c r="I36" s="10" t="str">
        <f t="shared" si="0"/>
        <v/>
      </c>
      <c r="J36" s="13"/>
      <c r="K36" s="7" t="str">
        <f t="shared" si="1"/>
        <v/>
      </c>
      <c r="L36" s="14">
        <v>0.08</v>
      </c>
      <c r="M36" s="7" t="str">
        <f t="shared" si="2"/>
        <v/>
      </c>
    </row>
    <row r="37" spans="1:13" ht="13.5" customHeight="1" x14ac:dyDescent="0.25">
      <c r="A37" s="4">
        <v>28</v>
      </c>
      <c r="B37" s="15" t="s">
        <v>254</v>
      </c>
      <c r="C37" s="15" t="s">
        <v>128</v>
      </c>
      <c r="D37" s="15" t="s">
        <v>255</v>
      </c>
      <c r="E37" s="16">
        <v>1440</v>
      </c>
      <c r="F37" s="15" t="s">
        <v>14</v>
      </c>
      <c r="G37" s="11"/>
      <c r="H37" s="12"/>
      <c r="I37" s="10" t="str">
        <f t="shared" si="0"/>
        <v/>
      </c>
      <c r="J37" s="13"/>
      <c r="K37" s="7" t="str">
        <f t="shared" si="1"/>
        <v/>
      </c>
      <c r="L37" s="14">
        <v>0.08</v>
      </c>
      <c r="M37" s="7" t="str">
        <f t="shared" si="2"/>
        <v/>
      </c>
    </row>
    <row r="38" spans="1:13" ht="13.5" customHeight="1" x14ac:dyDescent="0.25">
      <c r="A38" s="4">
        <v>29</v>
      </c>
      <c r="B38" s="15" t="s">
        <v>256</v>
      </c>
      <c r="C38" s="15" t="s">
        <v>25</v>
      </c>
      <c r="D38" s="15" t="s">
        <v>257</v>
      </c>
      <c r="E38" s="16">
        <v>250</v>
      </c>
      <c r="F38" s="15" t="s">
        <v>27</v>
      </c>
      <c r="G38" s="11"/>
      <c r="H38" s="12"/>
      <c r="I38" s="10" t="str">
        <f t="shared" si="0"/>
        <v/>
      </c>
      <c r="J38" s="13"/>
      <c r="K38" s="7" t="str">
        <f t="shared" si="1"/>
        <v/>
      </c>
      <c r="L38" s="14">
        <v>0.08</v>
      </c>
      <c r="M38" s="7" t="str">
        <f t="shared" si="2"/>
        <v/>
      </c>
    </row>
    <row r="39" spans="1:13" ht="13.5" customHeight="1" x14ac:dyDescent="0.25">
      <c r="A39" s="34" t="s">
        <v>18</v>
      </c>
      <c r="B39" s="35"/>
      <c r="C39" s="35"/>
      <c r="D39" s="35"/>
      <c r="E39" s="35"/>
      <c r="F39" s="35"/>
      <c r="G39" s="35"/>
      <c r="H39" s="35"/>
      <c r="I39" s="35"/>
      <c r="J39" s="36"/>
      <c r="K39" s="3">
        <f>SUM(K10:K38)</f>
        <v>0</v>
      </c>
      <c r="L39" s="2"/>
      <c r="M39" s="3">
        <f>SUM(M10:M38)</f>
        <v>0</v>
      </c>
    </row>
    <row r="41" spans="1:13" x14ac:dyDescent="0.25">
      <c r="B41" s="8" t="s">
        <v>20</v>
      </c>
    </row>
    <row r="42" spans="1:13" ht="27" customHeight="1" x14ac:dyDescent="0.25">
      <c r="B42" s="26" t="s">
        <v>23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 x14ac:dyDescent="0.25">
      <c r="B43" s="26" t="s">
        <v>21</v>
      </c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 x14ac:dyDescent="0.25">
      <c r="B44" s="26" t="s">
        <v>22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</sheetData>
  <sheetProtection password="DDCC" sheet="1" objects="1" scenarios="1"/>
  <mergeCells count="22">
    <mergeCell ref="B44:M44"/>
    <mergeCell ref="F6:F9"/>
    <mergeCell ref="G6:G9"/>
    <mergeCell ref="H6:H9"/>
    <mergeCell ref="I6:I9"/>
    <mergeCell ref="J6:J9"/>
    <mergeCell ref="K6:K9"/>
    <mergeCell ref="L6:L9"/>
    <mergeCell ref="M6:M9"/>
    <mergeCell ref="A39:J39"/>
    <mergeCell ref="B42:M42"/>
    <mergeCell ref="B43:M43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106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258</v>
      </c>
      <c r="C10" s="15" t="s">
        <v>14</v>
      </c>
      <c r="D10" s="15" t="s">
        <v>259</v>
      </c>
      <c r="E10" s="16">
        <v>100</v>
      </c>
      <c r="F10" s="15" t="s">
        <v>14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260</v>
      </c>
      <c r="C11" s="15" t="s">
        <v>14</v>
      </c>
      <c r="D11" s="15" t="s">
        <v>216</v>
      </c>
      <c r="E11" s="16">
        <v>84</v>
      </c>
      <c r="F11" s="15" t="s">
        <v>14</v>
      </c>
      <c r="G11" s="11"/>
      <c r="H11" s="12"/>
      <c r="I11" s="6" t="str">
        <f t="shared" ref="I11:I51" si="0">IF(H11=0,"",CEILING(E11/H11,1))</f>
        <v/>
      </c>
      <c r="J11" s="13"/>
      <c r="K11" s="7" t="str">
        <f t="shared" ref="K11:K51" si="1">IF(H11=0,"",I11*J11)</f>
        <v/>
      </c>
      <c r="L11" s="14">
        <v>0.08</v>
      </c>
      <c r="M11" s="7" t="str">
        <f t="shared" ref="M11:M51" si="2">IF(H11=0,"",K11+(K11*L11))</f>
        <v/>
      </c>
    </row>
    <row r="12" spans="1:13" ht="13.5" customHeight="1" x14ac:dyDescent="0.25">
      <c r="A12" s="4">
        <v>3</v>
      </c>
      <c r="B12" s="15" t="s">
        <v>261</v>
      </c>
      <c r="C12" s="15" t="s">
        <v>14</v>
      </c>
      <c r="D12" s="15" t="s">
        <v>216</v>
      </c>
      <c r="E12" s="16">
        <v>270</v>
      </c>
      <c r="F12" s="15" t="s">
        <v>14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262</v>
      </c>
      <c r="C13" s="15" t="s">
        <v>14</v>
      </c>
      <c r="D13" s="15" t="s">
        <v>32</v>
      </c>
      <c r="E13" s="16">
        <v>90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262</v>
      </c>
      <c r="C14" s="15" t="s">
        <v>14</v>
      </c>
      <c r="D14" s="15" t="s">
        <v>216</v>
      </c>
      <c r="E14" s="16">
        <v>630</v>
      </c>
      <c r="F14" s="15" t="s">
        <v>14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262</v>
      </c>
      <c r="C15" s="15" t="s">
        <v>14</v>
      </c>
      <c r="D15" s="15" t="s">
        <v>34</v>
      </c>
      <c r="E15" s="16">
        <v>210</v>
      </c>
      <c r="F15" s="15" t="s">
        <v>14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263</v>
      </c>
      <c r="C16" s="15" t="s">
        <v>14</v>
      </c>
      <c r="D16" s="15" t="s">
        <v>74</v>
      </c>
      <c r="E16" s="16">
        <v>60</v>
      </c>
      <c r="F16" s="15" t="s">
        <v>14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264</v>
      </c>
      <c r="C17" s="15" t="s">
        <v>14</v>
      </c>
      <c r="D17" s="15" t="s">
        <v>76</v>
      </c>
      <c r="E17" s="16">
        <v>480</v>
      </c>
      <c r="F17" s="15" t="s">
        <v>14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264</v>
      </c>
      <c r="C18" s="15" t="s">
        <v>14</v>
      </c>
      <c r="D18" s="15" t="s">
        <v>133</v>
      </c>
      <c r="E18" s="16">
        <v>30</v>
      </c>
      <c r="F18" s="15" t="s">
        <v>14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264</v>
      </c>
      <c r="C19" s="15" t="s">
        <v>14</v>
      </c>
      <c r="D19" s="15" t="s">
        <v>225</v>
      </c>
      <c r="E19" s="16">
        <v>90</v>
      </c>
      <c r="F19" s="15" t="s">
        <v>14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265</v>
      </c>
      <c r="C20" s="15" t="s">
        <v>14</v>
      </c>
      <c r="D20" s="15" t="s">
        <v>132</v>
      </c>
      <c r="E20" s="16">
        <v>1380</v>
      </c>
      <c r="F20" s="15" t="s">
        <v>14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266</v>
      </c>
      <c r="C21" s="15" t="s">
        <v>14</v>
      </c>
      <c r="D21" s="15" t="s">
        <v>34</v>
      </c>
      <c r="E21" s="16">
        <v>120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266</v>
      </c>
      <c r="C22" s="15" t="s">
        <v>14</v>
      </c>
      <c r="D22" s="15" t="s">
        <v>216</v>
      </c>
      <c r="E22" s="16">
        <v>300</v>
      </c>
      <c r="F22" s="15" t="s">
        <v>14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266</v>
      </c>
      <c r="C23" s="15" t="s">
        <v>14</v>
      </c>
      <c r="D23" s="15" t="s">
        <v>32</v>
      </c>
      <c r="E23" s="16">
        <v>90</v>
      </c>
      <c r="F23" s="15" t="s">
        <v>14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267</v>
      </c>
      <c r="C24" s="15" t="s">
        <v>14</v>
      </c>
      <c r="D24" s="15" t="s">
        <v>52</v>
      </c>
      <c r="E24" s="16">
        <v>19500</v>
      </c>
      <c r="F24" s="15" t="s">
        <v>14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15" t="s">
        <v>267</v>
      </c>
      <c r="C25" s="15" t="s">
        <v>25</v>
      </c>
      <c r="D25" s="15" t="s">
        <v>268</v>
      </c>
      <c r="E25" s="16">
        <v>14600</v>
      </c>
      <c r="F25" s="15" t="s">
        <v>27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5" t="s">
        <v>269</v>
      </c>
      <c r="C26" s="15" t="s">
        <v>14</v>
      </c>
      <c r="D26" s="15" t="s">
        <v>176</v>
      </c>
      <c r="E26" s="16">
        <v>300</v>
      </c>
      <c r="F26" s="15" t="s">
        <v>14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5" t="s">
        <v>269</v>
      </c>
      <c r="C27" s="15" t="s">
        <v>14</v>
      </c>
      <c r="D27" s="15" t="s">
        <v>270</v>
      </c>
      <c r="E27" s="16">
        <v>450</v>
      </c>
      <c r="F27" s="15" t="s">
        <v>14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x14ac:dyDescent="0.25">
      <c r="A28" s="4">
        <v>19</v>
      </c>
      <c r="B28" s="15" t="s">
        <v>271</v>
      </c>
      <c r="C28" s="15" t="s">
        <v>14</v>
      </c>
      <c r="D28" s="15" t="s">
        <v>225</v>
      </c>
      <c r="E28" s="16">
        <v>120</v>
      </c>
      <c r="F28" s="15" t="s">
        <v>14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15" t="s">
        <v>272</v>
      </c>
      <c r="C29" s="15" t="s">
        <v>14</v>
      </c>
      <c r="D29" s="15" t="s">
        <v>273</v>
      </c>
      <c r="E29" s="16">
        <v>150</v>
      </c>
      <c r="F29" s="15" t="s">
        <v>14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15" t="s">
        <v>274</v>
      </c>
      <c r="C30" s="15" t="s">
        <v>14</v>
      </c>
      <c r="D30" s="15" t="s">
        <v>275</v>
      </c>
      <c r="E30" s="16">
        <v>168</v>
      </c>
      <c r="F30" s="15" t="s">
        <v>14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15" t="s">
        <v>276</v>
      </c>
      <c r="C31" s="15" t="s">
        <v>14</v>
      </c>
      <c r="D31" s="15" t="s">
        <v>176</v>
      </c>
      <c r="E31" s="16">
        <v>1380</v>
      </c>
      <c r="F31" s="15" t="s">
        <v>14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13.5" customHeight="1" x14ac:dyDescent="0.25">
      <c r="A32" s="4">
        <v>23</v>
      </c>
      <c r="B32" s="15" t="s">
        <v>276</v>
      </c>
      <c r="C32" s="15" t="s">
        <v>14</v>
      </c>
      <c r="D32" s="15" t="s">
        <v>270</v>
      </c>
      <c r="E32" s="16">
        <v>2280</v>
      </c>
      <c r="F32" s="15" t="s">
        <v>14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13.5" customHeight="1" x14ac:dyDescent="0.25">
      <c r="A33" s="4">
        <v>24</v>
      </c>
      <c r="B33" s="15" t="s">
        <v>277</v>
      </c>
      <c r="C33" s="15" t="s">
        <v>14</v>
      </c>
      <c r="D33" s="15" t="s">
        <v>278</v>
      </c>
      <c r="E33" s="16">
        <v>300</v>
      </c>
      <c r="F33" s="15" t="s">
        <v>14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15" t="s">
        <v>279</v>
      </c>
      <c r="C34" s="15" t="s">
        <v>14</v>
      </c>
      <c r="D34" s="15" t="s">
        <v>132</v>
      </c>
      <c r="E34" s="16">
        <v>280</v>
      </c>
      <c r="F34" s="15" t="s">
        <v>14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15" t="s">
        <v>279</v>
      </c>
      <c r="C35" s="15" t="s">
        <v>14</v>
      </c>
      <c r="D35" s="15" t="s">
        <v>78</v>
      </c>
      <c r="E35" s="16">
        <v>84</v>
      </c>
      <c r="F35" s="15" t="s">
        <v>14</v>
      </c>
      <c r="G35" s="11"/>
      <c r="H35" s="12"/>
      <c r="I35" s="10" t="str">
        <f t="shared" si="0"/>
        <v/>
      </c>
      <c r="J35" s="13"/>
      <c r="K35" s="7" t="str">
        <f t="shared" si="1"/>
        <v/>
      </c>
      <c r="L35" s="14">
        <v>0.08</v>
      </c>
      <c r="M35" s="7" t="str">
        <f t="shared" si="2"/>
        <v/>
      </c>
    </row>
    <row r="36" spans="1:13" ht="13.5" customHeight="1" x14ac:dyDescent="0.25">
      <c r="A36" s="4">
        <v>27</v>
      </c>
      <c r="B36" s="15" t="s">
        <v>280</v>
      </c>
      <c r="C36" s="15" t="s">
        <v>14</v>
      </c>
      <c r="D36" s="15" t="s">
        <v>216</v>
      </c>
      <c r="E36" s="16">
        <v>56</v>
      </c>
      <c r="F36" s="15" t="s">
        <v>14</v>
      </c>
      <c r="G36" s="11"/>
      <c r="H36" s="12"/>
      <c r="I36" s="10" t="str">
        <f t="shared" si="0"/>
        <v/>
      </c>
      <c r="J36" s="13"/>
      <c r="K36" s="7" t="str">
        <f t="shared" si="1"/>
        <v/>
      </c>
      <c r="L36" s="14">
        <v>0.08</v>
      </c>
      <c r="M36" s="7" t="str">
        <f t="shared" si="2"/>
        <v/>
      </c>
    </row>
    <row r="37" spans="1:13" ht="13.5" customHeight="1" x14ac:dyDescent="0.25">
      <c r="A37" s="4">
        <v>28</v>
      </c>
      <c r="B37" s="15" t="s">
        <v>280</v>
      </c>
      <c r="C37" s="15" t="s">
        <v>14</v>
      </c>
      <c r="D37" s="15" t="s">
        <v>34</v>
      </c>
      <c r="E37" s="16">
        <v>336</v>
      </c>
      <c r="F37" s="15" t="s">
        <v>14</v>
      </c>
      <c r="G37" s="11"/>
      <c r="H37" s="12"/>
      <c r="I37" s="10" t="str">
        <f t="shared" si="0"/>
        <v/>
      </c>
      <c r="J37" s="13"/>
      <c r="K37" s="7" t="str">
        <f t="shared" si="1"/>
        <v/>
      </c>
      <c r="L37" s="14">
        <v>0.08</v>
      </c>
      <c r="M37" s="7" t="str">
        <f t="shared" si="2"/>
        <v/>
      </c>
    </row>
    <row r="38" spans="1:13" ht="13.5" customHeight="1" x14ac:dyDescent="0.25">
      <c r="A38" s="4">
        <v>29</v>
      </c>
      <c r="B38" s="15" t="s">
        <v>280</v>
      </c>
      <c r="C38" s="15" t="s">
        <v>14</v>
      </c>
      <c r="D38" s="15" t="s">
        <v>32</v>
      </c>
      <c r="E38" s="16">
        <v>84</v>
      </c>
      <c r="F38" s="15" t="s">
        <v>14</v>
      </c>
      <c r="G38" s="11"/>
      <c r="H38" s="12"/>
      <c r="I38" s="10" t="str">
        <f t="shared" si="0"/>
        <v/>
      </c>
      <c r="J38" s="13"/>
      <c r="K38" s="7" t="str">
        <f t="shared" si="1"/>
        <v/>
      </c>
      <c r="L38" s="14">
        <v>0.08</v>
      </c>
      <c r="M38" s="7" t="str">
        <f t="shared" si="2"/>
        <v/>
      </c>
    </row>
    <row r="39" spans="1:13" ht="13.5" customHeight="1" x14ac:dyDescent="0.25">
      <c r="A39" s="4">
        <v>30</v>
      </c>
      <c r="B39" s="15" t="s">
        <v>281</v>
      </c>
      <c r="C39" s="15" t="s">
        <v>14</v>
      </c>
      <c r="D39" s="15" t="s">
        <v>74</v>
      </c>
      <c r="E39" s="16">
        <v>560</v>
      </c>
      <c r="F39" s="15" t="s">
        <v>14</v>
      </c>
      <c r="G39" s="11"/>
      <c r="H39" s="12"/>
      <c r="I39" s="10" t="str">
        <f t="shared" si="0"/>
        <v/>
      </c>
      <c r="J39" s="13"/>
      <c r="K39" s="7" t="str">
        <f t="shared" si="1"/>
        <v/>
      </c>
      <c r="L39" s="14">
        <v>0.08</v>
      </c>
      <c r="M39" s="7" t="str">
        <f t="shared" si="2"/>
        <v/>
      </c>
    </row>
    <row r="40" spans="1:13" ht="13.5" customHeight="1" x14ac:dyDescent="0.25">
      <c r="A40" s="4">
        <v>31</v>
      </c>
      <c r="B40" s="15" t="s">
        <v>282</v>
      </c>
      <c r="C40" s="15" t="s">
        <v>14</v>
      </c>
      <c r="D40" s="15" t="s">
        <v>32</v>
      </c>
      <c r="E40" s="16">
        <v>8540</v>
      </c>
      <c r="F40" s="15" t="s">
        <v>14</v>
      </c>
      <c r="G40" s="11"/>
      <c r="H40" s="12"/>
      <c r="I40" s="10"/>
      <c r="J40" s="13"/>
      <c r="K40" s="7"/>
      <c r="L40" s="14">
        <v>0.08</v>
      </c>
      <c r="M40" s="7"/>
    </row>
    <row r="41" spans="1:13" ht="13.5" customHeight="1" x14ac:dyDescent="0.25">
      <c r="A41" s="4">
        <v>32</v>
      </c>
      <c r="B41" s="15" t="s">
        <v>283</v>
      </c>
      <c r="C41" s="15" t="s">
        <v>14</v>
      </c>
      <c r="D41" s="15" t="s">
        <v>284</v>
      </c>
      <c r="E41" s="16">
        <v>90</v>
      </c>
      <c r="F41" s="15" t="s">
        <v>14</v>
      </c>
      <c r="G41" s="11"/>
      <c r="H41" s="12"/>
      <c r="I41" s="10"/>
      <c r="J41" s="13"/>
      <c r="K41" s="7"/>
      <c r="L41" s="14">
        <v>0.08</v>
      </c>
      <c r="M41" s="7"/>
    </row>
    <row r="42" spans="1:13" ht="13.5" customHeight="1" x14ac:dyDescent="0.25">
      <c r="A42" s="4">
        <v>33</v>
      </c>
      <c r="B42" s="15" t="s">
        <v>285</v>
      </c>
      <c r="C42" s="15" t="s">
        <v>14</v>
      </c>
      <c r="D42" s="15" t="s">
        <v>176</v>
      </c>
      <c r="E42" s="16">
        <v>14500</v>
      </c>
      <c r="F42" s="15" t="s">
        <v>14</v>
      </c>
      <c r="G42" s="11"/>
      <c r="H42" s="12"/>
      <c r="I42" s="10"/>
      <c r="J42" s="13"/>
      <c r="K42" s="7"/>
      <c r="L42" s="14">
        <v>0.08</v>
      </c>
      <c r="M42" s="7"/>
    </row>
    <row r="43" spans="1:13" ht="13.5" customHeight="1" x14ac:dyDescent="0.25">
      <c r="A43" s="4">
        <v>34</v>
      </c>
      <c r="B43" s="15" t="s">
        <v>285</v>
      </c>
      <c r="C43" s="15" t="s">
        <v>14</v>
      </c>
      <c r="D43" s="15" t="s">
        <v>125</v>
      </c>
      <c r="E43" s="16">
        <v>380</v>
      </c>
      <c r="F43" s="15" t="s">
        <v>14</v>
      </c>
      <c r="G43" s="11"/>
      <c r="H43" s="12"/>
      <c r="I43" s="10"/>
      <c r="J43" s="13"/>
      <c r="K43" s="7"/>
      <c r="L43" s="14">
        <v>0.08</v>
      </c>
      <c r="M43" s="7"/>
    </row>
    <row r="44" spans="1:13" ht="13.5" customHeight="1" x14ac:dyDescent="0.25">
      <c r="A44" s="4">
        <v>35</v>
      </c>
      <c r="B44" s="15" t="s">
        <v>286</v>
      </c>
      <c r="C44" s="15" t="s">
        <v>14</v>
      </c>
      <c r="D44" s="15" t="s">
        <v>52</v>
      </c>
      <c r="E44" s="16">
        <v>616</v>
      </c>
      <c r="F44" s="15" t="s">
        <v>14</v>
      </c>
      <c r="G44" s="11"/>
      <c r="H44" s="12"/>
      <c r="I44" s="10"/>
      <c r="J44" s="13"/>
      <c r="K44" s="7"/>
      <c r="L44" s="14">
        <v>0.08</v>
      </c>
      <c r="M44" s="7"/>
    </row>
    <row r="45" spans="1:13" ht="13.5" customHeight="1" x14ac:dyDescent="0.25">
      <c r="A45" s="4">
        <v>36</v>
      </c>
      <c r="B45" s="15" t="s">
        <v>286</v>
      </c>
      <c r="C45" s="15" t="s">
        <v>14</v>
      </c>
      <c r="D45" s="15" t="s">
        <v>51</v>
      </c>
      <c r="E45" s="16">
        <v>952</v>
      </c>
      <c r="F45" s="15" t="s">
        <v>14</v>
      </c>
      <c r="G45" s="11"/>
      <c r="H45" s="12"/>
      <c r="I45" s="10"/>
      <c r="J45" s="13"/>
      <c r="K45" s="7"/>
      <c r="L45" s="14">
        <v>0.08</v>
      </c>
      <c r="M45" s="7"/>
    </row>
    <row r="46" spans="1:13" ht="13.5" customHeight="1" x14ac:dyDescent="0.25">
      <c r="A46" s="4">
        <v>37</v>
      </c>
      <c r="B46" s="15" t="s">
        <v>287</v>
      </c>
      <c r="C46" s="15" t="s">
        <v>14</v>
      </c>
      <c r="D46" s="15" t="s">
        <v>288</v>
      </c>
      <c r="E46" s="16">
        <v>112</v>
      </c>
      <c r="F46" s="15" t="s">
        <v>14</v>
      </c>
      <c r="G46" s="11"/>
      <c r="H46" s="12"/>
      <c r="I46" s="10"/>
      <c r="J46" s="13"/>
      <c r="K46" s="7"/>
      <c r="L46" s="14">
        <v>0.08</v>
      </c>
      <c r="M46" s="7"/>
    </row>
    <row r="47" spans="1:13" ht="13.5" customHeight="1" x14ac:dyDescent="0.25">
      <c r="A47" s="4">
        <v>38</v>
      </c>
      <c r="B47" s="15" t="s">
        <v>287</v>
      </c>
      <c r="C47" s="15" t="s">
        <v>14</v>
      </c>
      <c r="D47" s="15" t="s">
        <v>289</v>
      </c>
      <c r="E47" s="16">
        <v>56</v>
      </c>
      <c r="F47" s="15" t="s">
        <v>14</v>
      </c>
      <c r="G47" s="11"/>
      <c r="H47" s="12"/>
      <c r="I47" s="10"/>
      <c r="J47" s="13"/>
      <c r="K47" s="7"/>
      <c r="L47" s="14">
        <v>0.08</v>
      </c>
      <c r="M47" s="7"/>
    </row>
    <row r="48" spans="1:13" ht="13.5" customHeight="1" x14ac:dyDescent="0.25">
      <c r="A48" s="4">
        <v>39</v>
      </c>
      <c r="B48" s="15" t="s">
        <v>287</v>
      </c>
      <c r="C48" s="15" t="s">
        <v>14</v>
      </c>
      <c r="D48" s="15" t="s">
        <v>290</v>
      </c>
      <c r="E48" s="16">
        <v>504</v>
      </c>
      <c r="F48" s="15" t="s">
        <v>14</v>
      </c>
      <c r="G48" s="11"/>
      <c r="H48" s="12"/>
      <c r="I48" s="10"/>
      <c r="J48" s="13"/>
      <c r="K48" s="7"/>
      <c r="L48" s="14">
        <v>0.08</v>
      </c>
      <c r="M48" s="7"/>
    </row>
    <row r="49" spans="1:13" ht="13.5" customHeight="1" x14ac:dyDescent="0.25">
      <c r="A49" s="4">
        <v>40</v>
      </c>
      <c r="B49" s="15" t="s">
        <v>291</v>
      </c>
      <c r="C49" s="15" t="s">
        <v>14</v>
      </c>
      <c r="D49" s="15" t="s">
        <v>34</v>
      </c>
      <c r="E49" s="16">
        <v>10500</v>
      </c>
      <c r="F49" s="15" t="s">
        <v>14</v>
      </c>
      <c r="G49" s="11"/>
      <c r="H49" s="12"/>
      <c r="I49" s="10" t="str">
        <f t="shared" si="0"/>
        <v/>
      </c>
      <c r="J49" s="13"/>
      <c r="K49" s="7" t="str">
        <f t="shared" si="1"/>
        <v/>
      </c>
      <c r="L49" s="14">
        <v>0.08</v>
      </c>
      <c r="M49" s="7" t="str">
        <f t="shared" si="2"/>
        <v/>
      </c>
    </row>
    <row r="50" spans="1:13" x14ac:dyDescent="0.25">
      <c r="A50" s="4">
        <v>41</v>
      </c>
      <c r="B50" s="15" t="s">
        <v>291</v>
      </c>
      <c r="C50" s="15" t="s">
        <v>25</v>
      </c>
      <c r="D50" s="15" t="s">
        <v>292</v>
      </c>
      <c r="E50" s="16">
        <v>170</v>
      </c>
      <c r="F50" s="15" t="s">
        <v>27</v>
      </c>
      <c r="G50" s="11"/>
      <c r="H50" s="12"/>
      <c r="I50" s="10" t="str">
        <f t="shared" si="0"/>
        <v/>
      </c>
      <c r="J50" s="13"/>
      <c r="K50" s="7" t="str">
        <f t="shared" si="1"/>
        <v/>
      </c>
      <c r="L50" s="14">
        <v>0.08</v>
      </c>
      <c r="M50" s="7" t="str">
        <f t="shared" si="2"/>
        <v/>
      </c>
    </row>
    <row r="51" spans="1:13" ht="13.5" customHeight="1" x14ac:dyDescent="0.25">
      <c r="A51" s="4">
        <v>42</v>
      </c>
      <c r="B51" s="15" t="s">
        <v>291</v>
      </c>
      <c r="C51" s="15" t="s">
        <v>14</v>
      </c>
      <c r="D51" s="15" t="s">
        <v>156</v>
      </c>
      <c r="E51" s="16">
        <v>330</v>
      </c>
      <c r="F51" s="15" t="s">
        <v>14</v>
      </c>
      <c r="G51" s="11"/>
      <c r="H51" s="12"/>
      <c r="I51" s="10" t="str">
        <f t="shared" si="0"/>
        <v/>
      </c>
      <c r="J51" s="13"/>
      <c r="K51" s="7" t="str">
        <f t="shared" si="1"/>
        <v/>
      </c>
      <c r="L51" s="14">
        <v>0.08</v>
      </c>
      <c r="M51" s="7" t="str">
        <f t="shared" si="2"/>
        <v/>
      </c>
    </row>
    <row r="52" spans="1:13" ht="13.5" customHeight="1" x14ac:dyDescent="0.25">
      <c r="A52" s="4">
        <v>43</v>
      </c>
      <c r="B52" s="15" t="s">
        <v>291</v>
      </c>
      <c r="C52" s="15" t="s">
        <v>14</v>
      </c>
      <c r="D52" s="15" t="s">
        <v>32</v>
      </c>
      <c r="E52" s="16">
        <v>14550</v>
      </c>
      <c r="F52" s="15" t="s">
        <v>14</v>
      </c>
      <c r="G52" s="11"/>
      <c r="H52" s="12"/>
      <c r="I52" s="10" t="str">
        <f t="shared" ref="I52:I56" si="3">IF(H52=0,"",CEILING(E52/H52,1))</f>
        <v/>
      </c>
      <c r="J52" s="13"/>
      <c r="K52" s="7" t="str">
        <f t="shared" ref="K52:K56" si="4">IF(H52=0,"",I52*J52)</f>
        <v/>
      </c>
      <c r="L52" s="14">
        <v>0.08</v>
      </c>
      <c r="M52" s="7" t="str">
        <f t="shared" ref="M52:M56" si="5">IF(H52=0,"",K52+(K52*L52))</f>
        <v/>
      </c>
    </row>
    <row r="53" spans="1:13" ht="13.5" customHeight="1" x14ac:dyDescent="0.25">
      <c r="A53" s="4">
        <v>44</v>
      </c>
      <c r="B53" s="15" t="s">
        <v>293</v>
      </c>
      <c r="C53" s="15" t="s">
        <v>96</v>
      </c>
      <c r="D53" s="15" t="s">
        <v>78</v>
      </c>
      <c r="E53" s="16">
        <v>56</v>
      </c>
      <c r="F53" s="15" t="s">
        <v>96</v>
      </c>
      <c r="G53" s="11"/>
      <c r="H53" s="12"/>
      <c r="I53" s="10" t="str">
        <f t="shared" si="3"/>
        <v/>
      </c>
      <c r="J53" s="13"/>
      <c r="K53" s="7" t="str">
        <f t="shared" si="4"/>
        <v/>
      </c>
      <c r="L53" s="14">
        <v>0.08</v>
      </c>
      <c r="M53" s="7" t="str">
        <f t="shared" si="5"/>
        <v/>
      </c>
    </row>
    <row r="54" spans="1:13" ht="13.5" customHeight="1" x14ac:dyDescent="0.25">
      <c r="A54" s="4">
        <v>45</v>
      </c>
      <c r="B54" s="15" t="s">
        <v>294</v>
      </c>
      <c r="C54" s="15" t="s">
        <v>14</v>
      </c>
      <c r="D54" s="15" t="s">
        <v>235</v>
      </c>
      <c r="E54" s="16">
        <v>308</v>
      </c>
      <c r="F54" s="15" t="s">
        <v>14</v>
      </c>
      <c r="G54" s="11"/>
      <c r="H54" s="12"/>
      <c r="I54" s="10" t="str">
        <f t="shared" si="3"/>
        <v/>
      </c>
      <c r="J54" s="13"/>
      <c r="K54" s="7" t="str">
        <f t="shared" si="4"/>
        <v/>
      </c>
      <c r="L54" s="14">
        <v>0.08</v>
      </c>
      <c r="M54" s="7" t="str">
        <f t="shared" si="5"/>
        <v/>
      </c>
    </row>
    <row r="55" spans="1:13" ht="13.5" customHeight="1" x14ac:dyDescent="0.25">
      <c r="A55" s="4">
        <v>46</v>
      </c>
      <c r="B55" s="15" t="s">
        <v>294</v>
      </c>
      <c r="C55" s="15" t="s">
        <v>14</v>
      </c>
      <c r="D55" s="15" t="s">
        <v>51</v>
      </c>
      <c r="E55" s="16">
        <v>784</v>
      </c>
      <c r="F55" s="15" t="s">
        <v>14</v>
      </c>
      <c r="G55" s="11"/>
      <c r="H55" s="12"/>
      <c r="I55" s="10" t="str">
        <f t="shared" si="3"/>
        <v/>
      </c>
      <c r="J55" s="13"/>
      <c r="K55" s="7" t="str">
        <f t="shared" si="4"/>
        <v/>
      </c>
      <c r="L55" s="14">
        <v>0.08</v>
      </c>
      <c r="M55" s="7" t="str">
        <f t="shared" si="5"/>
        <v/>
      </c>
    </row>
    <row r="56" spans="1:13" ht="13.5" customHeight="1" x14ac:dyDescent="0.25">
      <c r="A56" s="4">
        <v>47</v>
      </c>
      <c r="B56" s="15" t="s">
        <v>295</v>
      </c>
      <c r="C56" s="15" t="s">
        <v>14</v>
      </c>
      <c r="D56" s="15" t="s">
        <v>296</v>
      </c>
      <c r="E56" s="16">
        <v>308</v>
      </c>
      <c r="F56" s="15" t="s">
        <v>14</v>
      </c>
      <c r="G56" s="11"/>
      <c r="H56" s="12"/>
      <c r="I56" s="10" t="str">
        <f t="shared" si="3"/>
        <v/>
      </c>
      <c r="J56" s="13"/>
      <c r="K56" s="7" t="str">
        <f t="shared" si="4"/>
        <v/>
      </c>
      <c r="L56" s="14">
        <v>0.08</v>
      </c>
      <c r="M56" s="7" t="str">
        <f t="shared" si="5"/>
        <v/>
      </c>
    </row>
    <row r="57" spans="1:13" ht="13.5" customHeight="1" x14ac:dyDescent="0.25">
      <c r="A57" s="34" t="s">
        <v>18</v>
      </c>
      <c r="B57" s="35"/>
      <c r="C57" s="35"/>
      <c r="D57" s="35"/>
      <c r="E57" s="35"/>
      <c r="F57" s="35"/>
      <c r="G57" s="35"/>
      <c r="H57" s="35"/>
      <c r="I57" s="35"/>
      <c r="J57" s="36"/>
      <c r="K57" s="3">
        <f>SUM(K10:K56)</f>
        <v>0</v>
      </c>
      <c r="L57" s="2"/>
      <c r="M57" s="3">
        <f>SUM(M10:M56)</f>
        <v>0</v>
      </c>
    </row>
    <row r="59" spans="1:13" x14ac:dyDescent="0.25">
      <c r="B59" s="8" t="s">
        <v>20</v>
      </c>
    </row>
    <row r="60" spans="1:13" ht="27" customHeight="1" x14ac:dyDescent="0.25">
      <c r="B60" s="26" t="s">
        <v>23</v>
      </c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1:13" x14ac:dyDescent="0.25">
      <c r="B61" s="26" t="s">
        <v>21</v>
      </c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1:13" x14ac:dyDescent="0.25">
      <c r="B62" s="26" t="s">
        <v>22</v>
      </c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</sheetData>
  <sheetProtection password="DDCC" sheet="1" objects="1" scenarios="1"/>
  <mergeCells count="22">
    <mergeCell ref="B62:M62"/>
    <mergeCell ref="F6:F9"/>
    <mergeCell ref="G6:G9"/>
    <mergeCell ref="H6:H9"/>
    <mergeCell ref="I6:I9"/>
    <mergeCell ref="J6:J9"/>
    <mergeCell ref="K6:K9"/>
    <mergeCell ref="L6:L9"/>
    <mergeCell ref="M6:M9"/>
    <mergeCell ref="A57:J57"/>
    <mergeCell ref="B60:M60"/>
    <mergeCell ref="B61:M61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107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5" t="s">
        <v>297</v>
      </c>
      <c r="C10" s="5" t="s">
        <v>25</v>
      </c>
      <c r="D10" s="5" t="s">
        <v>298</v>
      </c>
      <c r="E10" s="21">
        <v>100</v>
      </c>
      <c r="F10" s="5" t="s">
        <v>41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5" t="s">
        <v>299</v>
      </c>
      <c r="C11" s="5" t="s">
        <v>25</v>
      </c>
      <c r="D11" s="5" t="s">
        <v>29</v>
      </c>
      <c r="E11" s="21">
        <v>640</v>
      </c>
      <c r="F11" s="5" t="s">
        <v>27</v>
      </c>
      <c r="G11" s="11"/>
      <c r="H11" s="12"/>
      <c r="I11" s="6" t="str">
        <f t="shared" ref="I11:I19" si="0">IF(H11=0,"",CEILING(E11/H11,1))</f>
        <v/>
      </c>
      <c r="J11" s="13"/>
      <c r="K11" s="7" t="str">
        <f t="shared" ref="K11:K19" si="1">IF(H11=0,"",I11*J11)</f>
        <v/>
      </c>
      <c r="L11" s="14">
        <v>0.08</v>
      </c>
      <c r="M11" s="7" t="str">
        <f t="shared" ref="M11:M19" si="2">IF(H11=0,"",K11+(K11*L11))</f>
        <v/>
      </c>
    </row>
    <row r="12" spans="1:13" ht="13.5" customHeight="1" x14ac:dyDescent="0.25">
      <c r="A12" s="4">
        <v>3</v>
      </c>
      <c r="B12" s="5" t="s">
        <v>300</v>
      </c>
      <c r="C12" s="5" t="s">
        <v>25</v>
      </c>
      <c r="D12" s="5" t="s">
        <v>301</v>
      </c>
      <c r="E12" s="21">
        <v>40</v>
      </c>
      <c r="F12" s="5" t="s">
        <v>27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5" t="s">
        <v>300</v>
      </c>
      <c r="C13" s="5" t="s">
        <v>14</v>
      </c>
      <c r="D13" s="5" t="s">
        <v>28</v>
      </c>
      <c r="E13" s="21">
        <v>120</v>
      </c>
      <c r="F13" s="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5" t="s">
        <v>300</v>
      </c>
      <c r="C14" s="5" t="s">
        <v>14</v>
      </c>
      <c r="D14" s="5" t="s">
        <v>302</v>
      </c>
      <c r="E14" s="21">
        <v>1830</v>
      </c>
      <c r="F14" s="5" t="s">
        <v>14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ht="25.5" x14ac:dyDescent="0.25">
      <c r="A15" s="4">
        <v>6</v>
      </c>
      <c r="B15" s="5" t="s">
        <v>303</v>
      </c>
      <c r="C15" s="5" t="s">
        <v>304</v>
      </c>
      <c r="D15" s="5" t="s">
        <v>207</v>
      </c>
      <c r="E15" s="21">
        <v>80</v>
      </c>
      <c r="F15" s="5" t="s">
        <v>41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5" t="s">
        <v>305</v>
      </c>
      <c r="C16" s="5" t="s">
        <v>221</v>
      </c>
      <c r="D16" s="5" t="s">
        <v>306</v>
      </c>
      <c r="E16" s="21">
        <v>30</v>
      </c>
      <c r="F16" s="5" t="s">
        <v>27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5" t="s">
        <v>305</v>
      </c>
      <c r="C17" s="5" t="s">
        <v>221</v>
      </c>
      <c r="D17" s="5" t="s">
        <v>307</v>
      </c>
      <c r="E17" s="21">
        <v>720</v>
      </c>
      <c r="F17" s="5" t="s">
        <v>27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5" t="s">
        <v>308</v>
      </c>
      <c r="C18" s="5" t="s">
        <v>25</v>
      </c>
      <c r="D18" s="5" t="s">
        <v>309</v>
      </c>
      <c r="E18" s="21">
        <v>290</v>
      </c>
      <c r="F18" s="5" t="s">
        <v>27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5" t="s">
        <v>310</v>
      </c>
      <c r="C19" s="5" t="s">
        <v>221</v>
      </c>
      <c r="D19" s="5" t="s">
        <v>311</v>
      </c>
      <c r="E19" s="21">
        <v>3000</v>
      </c>
      <c r="F19" s="5" t="s">
        <v>27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34" t="s">
        <v>18</v>
      </c>
      <c r="B20" s="35"/>
      <c r="C20" s="35"/>
      <c r="D20" s="35"/>
      <c r="E20" s="35"/>
      <c r="F20" s="35"/>
      <c r="G20" s="35"/>
      <c r="H20" s="35"/>
      <c r="I20" s="35"/>
      <c r="J20" s="36"/>
      <c r="K20" s="3">
        <f>SUM(K10:K19)</f>
        <v>0</v>
      </c>
      <c r="L20" s="2"/>
      <c r="M20" s="3">
        <f>SUM(M10:M19)</f>
        <v>0</v>
      </c>
    </row>
    <row r="22" spans="1:13" x14ac:dyDescent="0.25">
      <c r="B22" s="8" t="s">
        <v>20</v>
      </c>
    </row>
    <row r="23" spans="1:13" ht="27" customHeight="1" x14ac:dyDescent="0.25">
      <c r="B23" s="26" t="s">
        <v>23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B24" s="26" t="s">
        <v>21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 x14ac:dyDescent="0.25">
      <c r="B25" s="26" t="s">
        <v>22</v>
      </c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</sheetData>
  <sheetProtection password="DDCC" sheet="1" objects="1" scenarios="1"/>
  <mergeCells count="22">
    <mergeCell ref="B25:M25"/>
    <mergeCell ref="F6:F9"/>
    <mergeCell ref="G6:G9"/>
    <mergeCell ref="H6:H9"/>
    <mergeCell ref="I6:I9"/>
    <mergeCell ref="J6:J9"/>
    <mergeCell ref="K6:K9"/>
    <mergeCell ref="L6:L9"/>
    <mergeCell ref="M6:M9"/>
    <mergeCell ref="A20:J20"/>
    <mergeCell ref="B23:M23"/>
    <mergeCell ref="B24:M24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108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312</v>
      </c>
      <c r="C10" s="15" t="s">
        <v>25</v>
      </c>
      <c r="D10" s="15" t="s">
        <v>313</v>
      </c>
      <c r="E10" s="16">
        <v>560</v>
      </c>
      <c r="F10" s="15" t="s">
        <v>27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312</v>
      </c>
      <c r="C11" s="15" t="s">
        <v>14</v>
      </c>
      <c r="D11" s="15" t="s">
        <v>156</v>
      </c>
      <c r="E11" s="16">
        <v>1380</v>
      </c>
      <c r="F11" s="15" t="s">
        <v>14</v>
      </c>
      <c r="G11" s="11"/>
      <c r="H11" s="12"/>
      <c r="I11" s="6" t="str">
        <f t="shared" ref="I11:I36" si="0">IF(H11=0,"",CEILING(E11/H11,1))</f>
        <v/>
      </c>
      <c r="J11" s="13"/>
      <c r="K11" s="7" t="str">
        <f t="shared" ref="K11:K36" si="1">IF(H11=0,"",I11*J11)</f>
        <v/>
      </c>
      <c r="L11" s="14">
        <v>0.08</v>
      </c>
      <c r="M11" s="7" t="str">
        <f t="shared" ref="M11:M36" si="2">IF(H11=0,"",K11+(K11*L11))</f>
        <v/>
      </c>
    </row>
    <row r="12" spans="1:13" ht="13.5" customHeight="1" x14ac:dyDescent="0.25">
      <c r="A12" s="4">
        <v>3</v>
      </c>
      <c r="B12" s="15" t="s">
        <v>314</v>
      </c>
      <c r="C12" s="15" t="s">
        <v>14</v>
      </c>
      <c r="D12" s="15" t="s">
        <v>74</v>
      </c>
      <c r="E12" s="16">
        <v>60</v>
      </c>
      <c r="F12" s="15" t="s">
        <v>14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314</v>
      </c>
      <c r="C13" s="15" t="s">
        <v>14</v>
      </c>
      <c r="D13" s="15" t="s">
        <v>176</v>
      </c>
      <c r="E13" s="16">
        <v>120</v>
      </c>
      <c r="F13" s="15" t="s">
        <v>14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315</v>
      </c>
      <c r="C14" s="15" t="s">
        <v>128</v>
      </c>
      <c r="D14" s="15" t="s">
        <v>316</v>
      </c>
      <c r="E14" s="16">
        <v>180</v>
      </c>
      <c r="F14" s="15" t="s">
        <v>14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317</v>
      </c>
      <c r="C15" s="15" t="s">
        <v>14</v>
      </c>
      <c r="D15" s="15" t="s">
        <v>318</v>
      </c>
      <c r="E15" s="16">
        <v>672</v>
      </c>
      <c r="F15" s="15" t="s">
        <v>14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317</v>
      </c>
      <c r="C16" s="15" t="s">
        <v>14</v>
      </c>
      <c r="D16" s="15" t="s">
        <v>32</v>
      </c>
      <c r="E16" s="16">
        <v>2240</v>
      </c>
      <c r="F16" s="15" t="s">
        <v>14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319</v>
      </c>
      <c r="C17" s="15" t="s">
        <v>14</v>
      </c>
      <c r="D17" s="15" t="s">
        <v>176</v>
      </c>
      <c r="E17" s="16">
        <v>750</v>
      </c>
      <c r="F17" s="15" t="s">
        <v>14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319</v>
      </c>
      <c r="C18" s="15" t="s">
        <v>14</v>
      </c>
      <c r="D18" s="15" t="s">
        <v>270</v>
      </c>
      <c r="E18" s="16">
        <v>4590</v>
      </c>
      <c r="F18" s="15" t="s">
        <v>14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319</v>
      </c>
      <c r="C19" s="15" t="s">
        <v>14</v>
      </c>
      <c r="D19" s="15" t="s">
        <v>320</v>
      </c>
      <c r="E19" s="16">
        <v>12150</v>
      </c>
      <c r="F19" s="15" t="s">
        <v>14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321</v>
      </c>
      <c r="C20" s="15" t="s">
        <v>14</v>
      </c>
      <c r="D20" s="15" t="s">
        <v>74</v>
      </c>
      <c r="E20" s="16">
        <v>6330</v>
      </c>
      <c r="F20" s="15" t="s">
        <v>14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321</v>
      </c>
      <c r="C21" s="15" t="s">
        <v>14</v>
      </c>
      <c r="D21" s="15" t="s">
        <v>125</v>
      </c>
      <c r="E21" s="16">
        <v>300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321</v>
      </c>
      <c r="C22" s="15" t="s">
        <v>128</v>
      </c>
      <c r="D22" s="15" t="s">
        <v>176</v>
      </c>
      <c r="E22" s="16">
        <v>2010</v>
      </c>
      <c r="F22" s="15" t="s">
        <v>14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321</v>
      </c>
      <c r="C23" s="15" t="s">
        <v>128</v>
      </c>
      <c r="D23" s="15" t="s">
        <v>74</v>
      </c>
      <c r="E23" s="16">
        <v>7476</v>
      </c>
      <c r="F23" s="15" t="s">
        <v>14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321</v>
      </c>
      <c r="C24" s="15" t="s">
        <v>128</v>
      </c>
      <c r="D24" s="15" t="s">
        <v>125</v>
      </c>
      <c r="E24" s="16">
        <v>2408</v>
      </c>
      <c r="F24" s="15" t="s">
        <v>14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13.5" customHeight="1" x14ac:dyDescent="0.25">
      <c r="A25" s="4">
        <v>16</v>
      </c>
      <c r="B25" s="15" t="s">
        <v>321</v>
      </c>
      <c r="C25" s="15" t="s">
        <v>25</v>
      </c>
      <c r="D25" s="15" t="s">
        <v>322</v>
      </c>
      <c r="E25" s="16">
        <v>150</v>
      </c>
      <c r="F25" s="15" t="s">
        <v>27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4">
        <v>17</v>
      </c>
      <c r="B26" s="15" t="s">
        <v>323</v>
      </c>
      <c r="C26" s="15" t="s">
        <v>14</v>
      </c>
      <c r="D26" s="15" t="s">
        <v>34</v>
      </c>
      <c r="E26" s="16">
        <v>60</v>
      </c>
      <c r="F26" s="15" t="s">
        <v>14</v>
      </c>
      <c r="G26" s="11"/>
      <c r="H26" s="12"/>
      <c r="I26" s="10" t="str">
        <f t="shared" si="0"/>
        <v/>
      </c>
      <c r="J26" s="13"/>
      <c r="K26" s="7" t="str">
        <f t="shared" si="1"/>
        <v/>
      </c>
      <c r="L26" s="14">
        <v>0.08</v>
      </c>
      <c r="M26" s="7" t="str">
        <f t="shared" si="2"/>
        <v/>
      </c>
    </row>
    <row r="27" spans="1:13" ht="13.5" customHeight="1" x14ac:dyDescent="0.25">
      <c r="A27" s="4">
        <v>18</v>
      </c>
      <c r="B27" s="15" t="s">
        <v>323</v>
      </c>
      <c r="C27" s="15" t="s">
        <v>14</v>
      </c>
      <c r="D27" s="15" t="s">
        <v>216</v>
      </c>
      <c r="E27" s="16">
        <v>240</v>
      </c>
      <c r="F27" s="15" t="s">
        <v>14</v>
      </c>
      <c r="G27" s="11"/>
      <c r="H27" s="12"/>
      <c r="I27" s="10" t="str">
        <f t="shared" si="0"/>
        <v/>
      </c>
      <c r="J27" s="13"/>
      <c r="K27" s="7" t="str">
        <f t="shared" si="1"/>
        <v/>
      </c>
      <c r="L27" s="14">
        <v>0.08</v>
      </c>
      <c r="M27" s="7" t="str">
        <f t="shared" si="2"/>
        <v/>
      </c>
    </row>
    <row r="28" spans="1:13" x14ac:dyDescent="0.25">
      <c r="A28" s="4">
        <v>19</v>
      </c>
      <c r="B28" s="15" t="s">
        <v>324</v>
      </c>
      <c r="C28" s="15" t="s">
        <v>14</v>
      </c>
      <c r="D28" s="15" t="s">
        <v>203</v>
      </c>
      <c r="E28" s="16">
        <v>240</v>
      </c>
      <c r="F28" s="15" t="s">
        <v>14</v>
      </c>
      <c r="G28" s="11"/>
      <c r="H28" s="12"/>
      <c r="I28" s="10" t="str">
        <f t="shared" si="0"/>
        <v/>
      </c>
      <c r="J28" s="13"/>
      <c r="K28" s="7" t="str">
        <f t="shared" si="1"/>
        <v/>
      </c>
      <c r="L28" s="14">
        <v>0.08</v>
      </c>
      <c r="M28" s="7" t="str">
        <f t="shared" si="2"/>
        <v/>
      </c>
    </row>
    <row r="29" spans="1:13" ht="13.5" customHeight="1" x14ac:dyDescent="0.25">
      <c r="A29" s="4">
        <v>20</v>
      </c>
      <c r="B29" s="15" t="s">
        <v>325</v>
      </c>
      <c r="C29" s="15" t="s">
        <v>14</v>
      </c>
      <c r="D29" s="15" t="s">
        <v>52</v>
      </c>
      <c r="E29" s="16">
        <v>500</v>
      </c>
      <c r="F29" s="15" t="s">
        <v>14</v>
      </c>
      <c r="G29" s="11"/>
      <c r="H29" s="12"/>
      <c r="I29" s="10" t="str">
        <f t="shared" si="0"/>
        <v/>
      </c>
      <c r="J29" s="13"/>
      <c r="K29" s="7" t="str">
        <f t="shared" si="1"/>
        <v/>
      </c>
      <c r="L29" s="14">
        <v>0.08</v>
      </c>
      <c r="M29" s="7" t="str">
        <f t="shared" si="2"/>
        <v/>
      </c>
    </row>
    <row r="30" spans="1:13" ht="13.5" customHeight="1" x14ac:dyDescent="0.25">
      <c r="A30" s="4">
        <v>21</v>
      </c>
      <c r="B30" s="15" t="s">
        <v>325</v>
      </c>
      <c r="C30" s="15" t="s">
        <v>14</v>
      </c>
      <c r="D30" s="15" t="s">
        <v>34</v>
      </c>
      <c r="E30" s="16">
        <v>5250</v>
      </c>
      <c r="F30" s="15" t="s">
        <v>14</v>
      </c>
      <c r="G30" s="11"/>
      <c r="H30" s="12"/>
      <c r="I30" s="10" t="str">
        <f t="shared" si="0"/>
        <v/>
      </c>
      <c r="J30" s="13"/>
      <c r="K30" s="7" t="str">
        <f t="shared" si="1"/>
        <v/>
      </c>
      <c r="L30" s="14">
        <v>0.08</v>
      </c>
      <c r="M30" s="7" t="str">
        <f t="shared" si="2"/>
        <v/>
      </c>
    </row>
    <row r="31" spans="1:13" ht="13.5" customHeight="1" x14ac:dyDescent="0.25">
      <c r="A31" s="4">
        <v>22</v>
      </c>
      <c r="B31" s="15" t="s">
        <v>325</v>
      </c>
      <c r="C31" s="15" t="s">
        <v>25</v>
      </c>
      <c r="D31" s="15" t="s">
        <v>29</v>
      </c>
      <c r="E31" s="16">
        <v>50</v>
      </c>
      <c r="F31" s="15" t="s">
        <v>27</v>
      </c>
      <c r="G31" s="11"/>
      <c r="H31" s="12"/>
      <c r="I31" s="10" t="str">
        <f t="shared" si="0"/>
        <v/>
      </c>
      <c r="J31" s="13"/>
      <c r="K31" s="7" t="str">
        <f t="shared" si="1"/>
        <v/>
      </c>
      <c r="L31" s="14">
        <v>0.08</v>
      </c>
      <c r="M31" s="7" t="str">
        <f t="shared" si="2"/>
        <v/>
      </c>
    </row>
    <row r="32" spans="1:13" ht="13.5" customHeight="1" x14ac:dyDescent="0.25">
      <c r="A32" s="4">
        <v>23</v>
      </c>
      <c r="B32" s="15" t="s">
        <v>326</v>
      </c>
      <c r="C32" s="15" t="s">
        <v>14</v>
      </c>
      <c r="D32" s="15" t="s">
        <v>51</v>
      </c>
      <c r="E32" s="16">
        <v>120</v>
      </c>
      <c r="F32" s="15" t="s">
        <v>14</v>
      </c>
      <c r="G32" s="11"/>
      <c r="H32" s="12"/>
      <c r="I32" s="10" t="str">
        <f t="shared" si="0"/>
        <v/>
      </c>
      <c r="J32" s="13"/>
      <c r="K32" s="7" t="str">
        <f t="shared" si="1"/>
        <v/>
      </c>
      <c r="L32" s="14">
        <v>0.08</v>
      </c>
      <c r="M32" s="7" t="str">
        <f t="shared" si="2"/>
        <v/>
      </c>
    </row>
    <row r="33" spans="1:13" ht="13.5" customHeight="1" x14ac:dyDescent="0.25">
      <c r="A33" s="4">
        <v>24</v>
      </c>
      <c r="B33" s="15" t="s">
        <v>326</v>
      </c>
      <c r="C33" s="15" t="s">
        <v>14</v>
      </c>
      <c r="D33" s="15" t="s">
        <v>52</v>
      </c>
      <c r="E33" s="16">
        <v>300</v>
      </c>
      <c r="F33" s="15" t="s">
        <v>14</v>
      </c>
      <c r="G33" s="11"/>
      <c r="H33" s="12"/>
      <c r="I33" s="10" t="str">
        <f t="shared" si="0"/>
        <v/>
      </c>
      <c r="J33" s="13"/>
      <c r="K33" s="7" t="str">
        <f t="shared" si="1"/>
        <v/>
      </c>
      <c r="L33" s="14">
        <v>0.08</v>
      </c>
      <c r="M33" s="7" t="str">
        <f t="shared" si="2"/>
        <v/>
      </c>
    </row>
    <row r="34" spans="1:13" ht="13.5" customHeight="1" x14ac:dyDescent="0.25">
      <c r="A34" s="4">
        <v>25</v>
      </c>
      <c r="B34" s="15" t="s">
        <v>327</v>
      </c>
      <c r="C34" s="15" t="s">
        <v>14</v>
      </c>
      <c r="D34" s="15" t="s">
        <v>52</v>
      </c>
      <c r="E34" s="16">
        <v>210</v>
      </c>
      <c r="F34" s="15" t="s">
        <v>14</v>
      </c>
      <c r="G34" s="11"/>
      <c r="H34" s="12"/>
      <c r="I34" s="10" t="str">
        <f t="shared" si="0"/>
        <v/>
      </c>
      <c r="J34" s="13"/>
      <c r="K34" s="7" t="str">
        <f t="shared" si="1"/>
        <v/>
      </c>
      <c r="L34" s="14">
        <v>0.08</v>
      </c>
      <c r="M34" s="7" t="str">
        <f t="shared" si="2"/>
        <v/>
      </c>
    </row>
    <row r="35" spans="1:13" ht="13.5" customHeight="1" x14ac:dyDescent="0.25">
      <c r="A35" s="4">
        <v>26</v>
      </c>
      <c r="B35" s="15" t="s">
        <v>327</v>
      </c>
      <c r="C35" s="15" t="s">
        <v>14</v>
      </c>
      <c r="D35" s="15" t="s">
        <v>51</v>
      </c>
      <c r="E35" s="16">
        <v>60</v>
      </c>
      <c r="F35" s="15" t="s">
        <v>14</v>
      </c>
      <c r="G35" s="11"/>
      <c r="H35" s="12"/>
      <c r="I35" s="10" t="str">
        <f t="shared" si="0"/>
        <v/>
      </c>
      <c r="J35" s="13"/>
      <c r="K35" s="7" t="str">
        <f t="shared" si="1"/>
        <v/>
      </c>
      <c r="L35" s="14">
        <v>0.08</v>
      </c>
      <c r="M35" s="7" t="str">
        <f t="shared" si="2"/>
        <v/>
      </c>
    </row>
    <row r="36" spans="1:13" ht="13.5" customHeight="1" x14ac:dyDescent="0.25">
      <c r="A36" s="4">
        <v>27</v>
      </c>
      <c r="B36" s="15" t="s">
        <v>327</v>
      </c>
      <c r="C36" s="15" t="s">
        <v>14</v>
      </c>
      <c r="D36" s="15" t="s">
        <v>328</v>
      </c>
      <c r="E36" s="16">
        <v>60</v>
      </c>
      <c r="F36" s="15" t="s">
        <v>14</v>
      </c>
      <c r="G36" s="11"/>
      <c r="H36" s="12"/>
      <c r="I36" s="10" t="str">
        <f t="shared" si="0"/>
        <v/>
      </c>
      <c r="J36" s="13"/>
      <c r="K36" s="7" t="str">
        <f t="shared" si="1"/>
        <v/>
      </c>
      <c r="L36" s="14">
        <v>0.08</v>
      </c>
      <c r="M36" s="7" t="str">
        <f t="shared" si="2"/>
        <v/>
      </c>
    </row>
    <row r="37" spans="1:13" ht="13.5" customHeight="1" x14ac:dyDescent="0.25">
      <c r="A37" s="34" t="s">
        <v>18</v>
      </c>
      <c r="B37" s="35"/>
      <c r="C37" s="35"/>
      <c r="D37" s="35"/>
      <c r="E37" s="35"/>
      <c r="F37" s="35"/>
      <c r="G37" s="35"/>
      <c r="H37" s="35"/>
      <c r="I37" s="35"/>
      <c r="J37" s="36"/>
      <c r="K37" s="3">
        <f>SUM(K10:K36)</f>
        <v>0</v>
      </c>
      <c r="L37" s="2"/>
      <c r="M37" s="3">
        <f>SUM(M10:M36)</f>
        <v>0</v>
      </c>
    </row>
    <row r="39" spans="1:13" x14ac:dyDescent="0.25">
      <c r="B39" s="8" t="s">
        <v>20</v>
      </c>
    </row>
    <row r="40" spans="1:13" ht="27" customHeight="1" x14ac:dyDescent="0.25">
      <c r="B40" s="26" t="s">
        <v>23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 x14ac:dyDescent="0.25">
      <c r="B41" s="26" t="s">
        <v>21</v>
      </c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 x14ac:dyDescent="0.25">
      <c r="B42" s="26" t="s">
        <v>22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</sheetData>
  <sheetProtection password="DDCC" sheet="1" objects="1" scenarios="1"/>
  <mergeCells count="22">
    <mergeCell ref="B42:M42"/>
    <mergeCell ref="F6:F9"/>
    <mergeCell ref="G6:G9"/>
    <mergeCell ref="H6:H9"/>
    <mergeCell ref="I6:I9"/>
    <mergeCell ref="J6:J9"/>
    <mergeCell ref="K6:K9"/>
    <mergeCell ref="L6:L9"/>
    <mergeCell ref="M6:M9"/>
    <mergeCell ref="A37:J37"/>
    <mergeCell ref="B40:M40"/>
    <mergeCell ref="B41:M41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view="pageBreakPreview" zoomScaleNormal="100" zoomScaleSheetLayoutView="100" workbookViewId="0">
      <selection activeCell="A2" sqref="A2:M2"/>
    </sheetView>
  </sheetViews>
  <sheetFormatPr defaultRowHeight="13.5" x14ac:dyDescent="0.25"/>
  <cols>
    <col min="1" max="1" width="4.5703125" style="1" customWidth="1"/>
    <col min="2" max="2" width="28.5703125" style="1" customWidth="1"/>
    <col min="3" max="3" width="21.7109375" style="1" bestFit="1" customWidth="1"/>
    <col min="4" max="4" width="15.42578125" style="1" bestFit="1" customWidth="1"/>
    <col min="5" max="5" width="9.140625" style="1"/>
    <col min="6" max="6" width="9" style="1" customWidth="1"/>
    <col min="7" max="7" width="50.7109375" style="1" customWidth="1"/>
    <col min="8" max="8" width="9.85546875" style="1" customWidth="1"/>
    <col min="9" max="9" width="10" style="1" customWidth="1"/>
    <col min="10" max="10" width="10.140625" style="1" customWidth="1"/>
    <col min="11" max="11" width="10" style="1" bestFit="1" customWidth="1"/>
    <col min="12" max="12" width="5" style="1" customWidth="1"/>
    <col min="13" max="13" width="10.7109375" style="1" customWidth="1"/>
    <col min="14" max="16384" width="9.140625" style="1"/>
  </cols>
  <sheetData>
    <row r="1" spans="1:13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7" t="s">
        <v>715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8" t="s">
        <v>109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5" spans="1:13" s="9" customFormat="1" ht="13.5" customHeight="1" x14ac:dyDescent="0.25">
      <c r="A5" s="30" t="s">
        <v>9</v>
      </c>
      <c r="B5" s="39" t="s">
        <v>7</v>
      </c>
      <c r="C5" s="40"/>
      <c r="D5" s="40"/>
      <c r="E5" s="40"/>
      <c r="F5" s="41"/>
      <c r="G5" s="42" t="s">
        <v>8</v>
      </c>
      <c r="H5" s="42"/>
      <c r="I5" s="42"/>
      <c r="J5" s="42"/>
      <c r="K5" s="42"/>
      <c r="L5" s="42"/>
      <c r="M5" s="42"/>
    </row>
    <row r="6" spans="1:13" s="9" customFormat="1" ht="13.5" customHeight="1" x14ac:dyDescent="0.25">
      <c r="A6" s="31"/>
      <c r="B6" s="33" t="s">
        <v>2</v>
      </c>
      <c r="C6" s="27" t="s">
        <v>11</v>
      </c>
      <c r="D6" s="30" t="s">
        <v>12</v>
      </c>
      <c r="E6" s="27" t="s">
        <v>13</v>
      </c>
      <c r="F6" s="33" t="s">
        <v>3</v>
      </c>
      <c r="G6" s="43" t="s">
        <v>19</v>
      </c>
      <c r="H6" s="33" t="s">
        <v>16</v>
      </c>
      <c r="I6" s="33" t="s">
        <v>17</v>
      </c>
      <c r="J6" s="33" t="s">
        <v>15</v>
      </c>
      <c r="K6" s="33" t="s">
        <v>0</v>
      </c>
      <c r="L6" s="33" t="s">
        <v>10</v>
      </c>
      <c r="M6" s="33" t="s">
        <v>1</v>
      </c>
    </row>
    <row r="7" spans="1:13" s="9" customFormat="1" ht="13.5" customHeight="1" x14ac:dyDescent="0.25">
      <c r="A7" s="31"/>
      <c r="B7" s="33"/>
      <c r="C7" s="28"/>
      <c r="D7" s="31"/>
      <c r="E7" s="28"/>
      <c r="F7" s="33"/>
      <c r="G7" s="43"/>
      <c r="H7" s="33"/>
      <c r="I7" s="33"/>
      <c r="J7" s="33"/>
      <c r="K7" s="33"/>
      <c r="L7" s="33"/>
      <c r="M7" s="33"/>
    </row>
    <row r="8" spans="1:13" s="9" customFormat="1" ht="13.5" customHeight="1" x14ac:dyDescent="0.25">
      <c r="A8" s="31"/>
      <c r="B8" s="33"/>
      <c r="C8" s="28"/>
      <c r="D8" s="31"/>
      <c r="E8" s="28"/>
      <c r="F8" s="33"/>
      <c r="G8" s="43"/>
      <c r="H8" s="33"/>
      <c r="I8" s="33"/>
      <c r="J8" s="33"/>
      <c r="K8" s="33"/>
      <c r="L8" s="33"/>
      <c r="M8" s="33"/>
    </row>
    <row r="9" spans="1:13" s="9" customFormat="1" ht="13.5" customHeight="1" x14ac:dyDescent="0.25">
      <c r="A9" s="32"/>
      <c r="B9" s="33"/>
      <c r="C9" s="29"/>
      <c r="D9" s="32"/>
      <c r="E9" s="29"/>
      <c r="F9" s="33"/>
      <c r="G9" s="43"/>
      <c r="H9" s="33"/>
      <c r="I9" s="33"/>
      <c r="J9" s="33"/>
      <c r="K9" s="33"/>
      <c r="L9" s="33"/>
      <c r="M9" s="33"/>
    </row>
    <row r="10" spans="1:13" ht="13.5" customHeight="1" x14ac:dyDescent="0.25">
      <c r="A10" s="4">
        <v>1</v>
      </c>
      <c r="B10" s="15" t="s">
        <v>329</v>
      </c>
      <c r="C10" s="15" t="s">
        <v>14</v>
      </c>
      <c r="D10" s="15" t="s">
        <v>133</v>
      </c>
      <c r="E10" s="16">
        <v>180</v>
      </c>
      <c r="F10" s="15" t="s">
        <v>14</v>
      </c>
      <c r="G10" s="11"/>
      <c r="H10" s="12"/>
      <c r="I10" s="6" t="str">
        <f>IF(H10=0,"",CEILING(E10/H10,1))</f>
        <v/>
      </c>
      <c r="J10" s="13"/>
      <c r="K10" s="7" t="str">
        <f>IF(H10=0,"",I10*J10)</f>
        <v/>
      </c>
      <c r="L10" s="14">
        <v>0.08</v>
      </c>
      <c r="M10" s="7" t="str">
        <f>IF(H10=0,"",K10+(K10*L10))</f>
        <v/>
      </c>
    </row>
    <row r="11" spans="1:13" ht="13.5" customHeight="1" x14ac:dyDescent="0.25">
      <c r="A11" s="4">
        <v>2</v>
      </c>
      <c r="B11" s="15" t="s">
        <v>329</v>
      </c>
      <c r="C11" s="15" t="s">
        <v>14</v>
      </c>
      <c r="D11" s="15" t="s">
        <v>132</v>
      </c>
      <c r="E11" s="16">
        <v>180</v>
      </c>
      <c r="F11" s="15" t="s">
        <v>14</v>
      </c>
      <c r="G11" s="11"/>
      <c r="H11" s="12"/>
      <c r="I11" s="6" t="str">
        <f t="shared" ref="I11:I25" si="0">IF(H11=0,"",CEILING(E11/H11,1))</f>
        <v/>
      </c>
      <c r="J11" s="13"/>
      <c r="K11" s="7" t="str">
        <f t="shared" ref="K11:K25" si="1">IF(H11=0,"",I11*J11)</f>
        <v/>
      </c>
      <c r="L11" s="14">
        <v>0.08</v>
      </c>
      <c r="M11" s="7" t="str">
        <f t="shared" ref="M11:M25" si="2">IF(H11=0,"",K11+(K11*L11))</f>
        <v/>
      </c>
    </row>
    <row r="12" spans="1:13" ht="13.5" customHeight="1" x14ac:dyDescent="0.25">
      <c r="A12" s="4">
        <v>3</v>
      </c>
      <c r="B12" s="15" t="s">
        <v>330</v>
      </c>
      <c r="C12" s="15" t="s">
        <v>14</v>
      </c>
      <c r="D12" s="15" t="s">
        <v>125</v>
      </c>
      <c r="E12" s="16">
        <v>180</v>
      </c>
      <c r="F12" s="15" t="s">
        <v>14</v>
      </c>
      <c r="G12" s="11"/>
      <c r="H12" s="12"/>
      <c r="I12" s="10" t="str">
        <f t="shared" si="0"/>
        <v/>
      </c>
      <c r="J12" s="13"/>
      <c r="K12" s="7" t="str">
        <f>IF(H12=0,"",I12*J12)</f>
        <v/>
      </c>
      <c r="L12" s="14">
        <v>0.08</v>
      </c>
      <c r="M12" s="7" t="str">
        <f t="shared" si="2"/>
        <v/>
      </c>
    </row>
    <row r="13" spans="1:13" ht="13.5" customHeight="1" x14ac:dyDescent="0.25">
      <c r="A13" s="4">
        <v>4</v>
      </c>
      <c r="B13" s="15" t="s">
        <v>331</v>
      </c>
      <c r="C13" s="15" t="s">
        <v>96</v>
      </c>
      <c r="D13" s="15" t="s">
        <v>332</v>
      </c>
      <c r="E13" s="16">
        <v>2700</v>
      </c>
      <c r="F13" s="15" t="s">
        <v>96</v>
      </c>
      <c r="G13" s="11"/>
      <c r="H13" s="12"/>
      <c r="I13" s="10" t="str">
        <f t="shared" si="0"/>
        <v/>
      </c>
      <c r="J13" s="13"/>
      <c r="K13" s="7" t="str">
        <f t="shared" si="1"/>
        <v/>
      </c>
      <c r="L13" s="14">
        <v>0.08</v>
      </c>
      <c r="M13" s="7" t="str">
        <f t="shared" si="2"/>
        <v/>
      </c>
    </row>
    <row r="14" spans="1:13" ht="13.5" customHeight="1" x14ac:dyDescent="0.25">
      <c r="A14" s="4">
        <v>5</v>
      </c>
      <c r="B14" s="15" t="s">
        <v>331</v>
      </c>
      <c r="C14" s="15" t="s">
        <v>96</v>
      </c>
      <c r="D14" s="15" t="s">
        <v>203</v>
      </c>
      <c r="E14" s="16">
        <v>900</v>
      </c>
      <c r="F14" s="15" t="s">
        <v>96</v>
      </c>
      <c r="G14" s="11"/>
      <c r="H14" s="12"/>
      <c r="I14" s="10" t="str">
        <f t="shared" si="0"/>
        <v/>
      </c>
      <c r="J14" s="13"/>
      <c r="K14" s="7" t="str">
        <f t="shared" si="1"/>
        <v/>
      </c>
      <c r="L14" s="14">
        <v>0.08</v>
      </c>
      <c r="M14" s="7" t="str">
        <f t="shared" si="2"/>
        <v/>
      </c>
    </row>
    <row r="15" spans="1:13" x14ac:dyDescent="0.25">
      <c r="A15" s="4">
        <v>6</v>
      </c>
      <c r="B15" s="15" t="s">
        <v>333</v>
      </c>
      <c r="C15" s="15" t="s">
        <v>25</v>
      </c>
      <c r="D15" s="15" t="s">
        <v>334</v>
      </c>
      <c r="E15" s="16">
        <v>210</v>
      </c>
      <c r="F15" s="15" t="s">
        <v>41</v>
      </c>
      <c r="G15" s="11"/>
      <c r="H15" s="12"/>
      <c r="I15" s="10" t="str">
        <f t="shared" si="0"/>
        <v/>
      </c>
      <c r="J15" s="13"/>
      <c r="K15" s="7" t="str">
        <f t="shared" si="1"/>
        <v/>
      </c>
      <c r="L15" s="14">
        <v>0.08</v>
      </c>
      <c r="M15" s="7" t="str">
        <f t="shared" si="2"/>
        <v/>
      </c>
    </row>
    <row r="16" spans="1:13" ht="13.5" customHeight="1" x14ac:dyDescent="0.25">
      <c r="A16" s="4">
        <v>7</v>
      </c>
      <c r="B16" s="15" t="s">
        <v>335</v>
      </c>
      <c r="C16" s="15" t="s">
        <v>14</v>
      </c>
      <c r="D16" s="15" t="s">
        <v>336</v>
      </c>
      <c r="E16" s="16">
        <v>2940</v>
      </c>
      <c r="F16" s="15" t="s">
        <v>14</v>
      </c>
      <c r="G16" s="11"/>
      <c r="H16" s="12"/>
      <c r="I16" s="10" t="str">
        <f t="shared" si="0"/>
        <v/>
      </c>
      <c r="J16" s="13"/>
      <c r="K16" s="7" t="str">
        <f t="shared" si="1"/>
        <v/>
      </c>
      <c r="L16" s="14">
        <v>0.08</v>
      </c>
      <c r="M16" s="7" t="str">
        <f t="shared" si="2"/>
        <v/>
      </c>
    </row>
    <row r="17" spans="1:13" ht="13.5" customHeight="1" x14ac:dyDescent="0.25">
      <c r="A17" s="4">
        <v>8</v>
      </c>
      <c r="B17" s="15" t="s">
        <v>337</v>
      </c>
      <c r="C17" s="15" t="s">
        <v>31</v>
      </c>
      <c r="D17" s="15" t="s">
        <v>336</v>
      </c>
      <c r="E17" s="16">
        <v>32800</v>
      </c>
      <c r="F17" s="15" t="s">
        <v>14</v>
      </c>
      <c r="G17" s="11"/>
      <c r="H17" s="12"/>
      <c r="I17" s="10" t="str">
        <f t="shared" si="0"/>
        <v/>
      </c>
      <c r="J17" s="13"/>
      <c r="K17" s="7" t="str">
        <f t="shared" si="1"/>
        <v/>
      </c>
      <c r="L17" s="14">
        <v>0.08</v>
      </c>
      <c r="M17" s="7" t="str">
        <f t="shared" si="2"/>
        <v/>
      </c>
    </row>
    <row r="18" spans="1:13" ht="13.5" customHeight="1" x14ac:dyDescent="0.25">
      <c r="A18" s="4">
        <v>9</v>
      </c>
      <c r="B18" s="15" t="s">
        <v>337</v>
      </c>
      <c r="C18" s="15" t="s">
        <v>14</v>
      </c>
      <c r="D18" s="15" t="s">
        <v>205</v>
      </c>
      <c r="E18" s="16">
        <v>840</v>
      </c>
      <c r="F18" s="15" t="s">
        <v>14</v>
      </c>
      <c r="G18" s="11"/>
      <c r="H18" s="12"/>
      <c r="I18" s="10" t="str">
        <f t="shared" si="0"/>
        <v/>
      </c>
      <c r="J18" s="13"/>
      <c r="K18" s="7" t="str">
        <f t="shared" si="1"/>
        <v/>
      </c>
      <c r="L18" s="14">
        <v>0.08</v>
      </c>
      <c r="M18" s="7" t="str">
        <f t="shared" si="2"/>
        <v/>
      </c>
    </row>
    <row r="19" spans="1:13" ht="13.5" customHeight="1" x14ac:dyDescent="0.25">
      <c r="A19" s="4">
        <v>10</v>
      </c>
      <c r="B19" s="15" t="s">
        <v>337</v>
      </c>
      <c r="C19" s="15" t="s">
        <v>31</v>
      </c>
      <c r="D19" s="15" t="s">
        <v>203</v>
      </c>
      <c r="E19" s="16">
        <v>4980</v>
      </c>
      <c r="F19" s="15" t="s">
        <v>14</v>
      </c>
      <c r="G19" s="11"/>
      <c r="H19" s="12"/>
      <c r="I19" s="10" t="str">
        <f t="shared" si="0"/>
        <v/>
      </c>
      <c r="J19" s="13"/>
      <c r="K19" s="7" t="str">
        <f t="shared" si="1"/>
        <v/>
      </c>
      <c r="L19" s="14">
        <v>0.08</v>
      </c>
      <c r="M19" s="7" t="str">
        <f t="shared" si="2"/>
        <v/>
      </c>
    </row>
    <row r="20" spans="1:13" ht="13.5" customHeight="1" x14ac:dyDescent="0.25">
      <c r="A20" s="4">
        <v>11</v>
      </c>
      <c r="B20" s="15" t="s">
        <v>338</v>
      </c>
      <c r="C20" s="15" t="s">
        <v>25</v>
      </c>
      <c r="D20" s="15" t="s">
        <v>160</v>
      </c>
      <c r="E20" s="16">
        <v>950</v>
      </c>
      <c r="F20" s="15" t="s">
        <v>27</v>
      </c>
      <c r="G20" s="11"/>
      <c r="H20" s="12"/>
      <c r="I20" s="10" t="str">
        <f t="shared" si="0"/>
        <v/>
      </c>
      <c r="J20" s="13"/>
      <c r="K20" s="7" t="str">
        <f>IF(H20=0,"",I20*J20)</f>
        <v/>
      </c>
      <c r="L20" s="14">
        <v>0.08</v>
      </c>
      <c r="M20" s="7" t="str">
        <f t="shared" si="2"/>
        <v/>
      </c>
    </row>
    <row r="21" spans="1:13" ht="13.5" customHeight="1" x14ac:dyDescent="0.25">
      <c r="A21" s="4">
        <v>12</v>
      </c>
      <c r="B21" s="15" t="s">
        <v>339</v>
      </c>
      <c r="C21" s="15" t="s">
        <v>14</v>
      </c>
      <c r="D21" s="15" t="s">
        <v>164</v>
      </c>
      <c r="E21" s="16">
        <v>6500</v>
      </c>
      <c r="F21" s="15" t="s">
        <v>14</v>
      </c>
      <c r="G21" s="11"/>
      <c r="H21" s="12"/>
      <c r="I21" s="10" t="str">
        <f t="shared" si="0"/>
        <v/>
      </c>
      <c r="J21" s="13"/>
      <c r="K21" s="7" t="str">
        <f t="shared" si="1"/>
        <v/>
      </c>
      <c r="L21" s="14">
        <v>0.08</v>
      </c>
      <c r="M21" s="7" t="str">
        <f t="shared" si="2"/>
        <v/>
      </c>
    </row>
    <row r="22" spans="1:13" ht="13.5" customHeight="1" x14ac:dyDescent="0.25">
      <c r="A22" s="4">
        <v>13</v>
      </c>
      <c r="B22" s="15" t="s">
        <v>339</v>
      </c>
      <c r="C22" s="15" t="s">
        <v>14</v>
      </c>
      <c r="D22" s="15" t="s">
        <v>216</v>
      </c>
      <c r="E22" s="16">
        <v>4200</v>
      </c>
      <c r="F22" s="15" t="s">
        <v>14</v>
      </c>
      <c r="G22" s="11"/>
      <c r="H22" s="12"/>
      <c r="I22" s="10" t="str">
        <f t="shared" si="0"/>
        <v/>
      </c>
      <c r="J22" s="13"/>
      <c r="K22" s="7" t="str">
        <f t="shared" si="1"/>
        <v/>
      </c>
      <c r="L22" s="14">
        <v>0.08</v>
      </c>
      <c r="M22" s="7" t="str">
        <f t="shared" si="2"/>
        <v/>
      </c>
    </row>
    <row r="23" spans="1:13" ht="13.5" customHeight="1" x14ac:dyDescent="0.25">
      <c r="A23" s="4">
        <v>14</v>
      </c>
      <c r="B23" s="15" t="s">
        <v>340</v>
      </c>
      <c r="C23" s="15" t="s">
        <v>14</v>
      </c>
      <c r="D23" s="15" t="s">
        <v>32</v>
      </c>
      <c r="E23" s="16">
        <v>300</v>
      </c>
      <c r="F23" s="15" t="s">
        <v>14</v>
      </c>
      <c r="G23" s="11"/>
      <c r="H23" s="12"/>
      <c r="I23" s="10" t="str">
        <f t="shared" si="0"/>
        <v/>
      </c>
      <c r="J23" s="13"/>
      <c r="K23" s="7" t="str">
        <f t="shared" si="1"/>
        <v/>
      </c>
      <c r="L23" s="14">
        <v>0.08</v>
      </c>
      <c r="M23" s="7" t="str">
        <f t="shared" si="2"/>
        <v/>
      </c>
    </row>
    <row r="24" spans="1:13" ht="13.5" customHeight="1" x14ac:dyDescent="0.25">
      <c r="A24" s="4">
        <v>15</v>
      </c>
      <c r="B24" s="15" t="s">
        <v>340</v>
      </c>
      <c r="C24" s="15" t="s">
        <v>14</v>
      </c>
      <c r="D24" s="15" t="s">
        <v>134</v>
      </c>
      <c r="E24" s="16">
        <v>300</v>
      </c>
      <c r="F24" s="15" t="s">
        <v>14</v>
      </c>
      <c r="G24" s="11"/>
      <c r="H24" s="12"/>
      <c r="I24" s="10" t="str">
        <f t="shared" si="0"/>
        <v/>
      </c>
      <c r="J24" s="13"/>
      <c r="K24" s="7" t="str">
        <f t="shared" si="1"/>
        <v/>
      </c>
      <c r="L24" s="14">
        <v>0.08</v>
      </c>
      <c r="M24" s="7" t="str">
        <f t="shared" si="2"/>
        <v/>
      </c>
    </row>
    <row r="25" spans="1:13" ht="38.25" x14ac:dyDescent="0.25">
      <c r="A25" s="4">
        <v>16</v>
      </c>
      <c r="B25" s="5" t="s">
        <v>341</v>
      </c>
      <c r="C25" s="15" t="s">
        <v>39</v>
      </c>
      <c r="D25" s="15" t="s">
        <v>342</v>
      </c>
      <c r="E25" s="16">
        <v>2</v>
      </c>
      <c r="F25" s="15" t="s">
        <v>343</v>
      </c>
      <c r="G25" s="11"/>
      <c r="H25" s="12"/>
      <c r="I25" s="10" t="str">
        <f t="shared" si="0"/>
        <v/>
      </c>
      <c r="J25" s="13"/>
      <c r="K25" s="7" t="str">
        <f t="shared" si="1"/>
        <v/>
      </c>
      <c r="L25" s="14">
        <v>0.08</v>
      </c>
      <c r="M25" s="7" t="str">
        <f t="shared" si="2"/>
        <v/>
      </c>
    </row>
    <row r="26" spans="1:13" ht="13.5" customHeight="1" x14ac:dyDescent="0.25">
      <c r="A26" s="34" t="s">
        <v>18</v>
      </c>
      <c r="B26" s="35"/>
      <c r="C26" s="35"/>
      <c r="D26" s="35"/>
      <c r="E26" s="35"/>
      <c r="F26" s="35"/>
      <c r="G26" s="35"/>
      <c r="H26" s="35"/>
      <c r="I26" s="35"/>
      <c r="J26" s="36"/>
      <c r="K26" s="3">
        <f>SUM(K10:K25)</f>
        <v>0</v>
      </c>
      <c r="L26" s="2"/>
      <c r="M26" s="3">
        <f>SUM(M10:M25)</f>
        <v>0</v>
      </c>
    </row>
    <row r="28" spans="1:13" x14ac:dyDescent="0.25">
      <c r="B28" s="8" t="s">
        <v>20</v>
      </c>
    </row>
    <row r="29" spans="1:13" ht="27" customHeight="1" x14ac:dyDescent="0.25">
      <c r="B29" s="26" t="s">
        <v>23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3" x14ac:dyDescent="0.25">
      <c r="B30" s="26" t="s">
        <v>21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spans="1:13" x14ac:dyDescent="0.25">
      <c r="B31" s="26" t="s">
        <v>22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</sheetData>
  <sheetProtection password="DDCC" sheet="1" objects="1" scenarios="1"/>
  <mergeCells count="22">
    <mergeCell ref="B31:M31"/>
    <mergeCell ref="F6:F9"/>
    <mergeCell ref="G6:G9"/>
    <mergeCell ref="H6:H9"/>
    <mergeCell ref="I6:I9"/>
    <mergeCell ref="J6:J9"/>
    <mergeCell ref="K6:K9"/>
    <mergeCell ref="L6:L9"/>
    <mergeCell ref="M6:M9"/>
    <mergeCell ref="A26:J26"/>
    <mergeCell ref="B29:M29"/>
    <mergeCell ref="B30:M30"/>
    <mergeCell ref="A1:M1"/>
    <mergeCell ref="A2:M2"/>
    <mergeCell ref="A3:M3"/>
    <mergeCell ref="A5:A9"/>
    <mergeCell ref="B5:F5"/>
    <mergeCell ref="G5:M5"/>
    <mergeCell ref="B6:B9"/>
    <mergeCell ref="C6:C9"/>
    <mergeCell ref="D6:D9"/>
    <mergeCell ref="E6:E9"/>
  </mergeCells>
  <pageMargins left="0.70866141732283472" right="0.70866141732283472" top="0.35433070866141736" bottom="0.35433070866141736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24</vt:i4>
      </vt:variant>
      <vt:variant>
        <vt:lpstr>Zakresy nazwane</vt:lpstr>
      </vt:variant>
      <vt:variant>
        <vt:i4>24</vt:i4>
      </vt:variant>
    </vt:vector>
  </HeadingPairs>
  <TitlesOfParts>
    <vt:vector size="48" baseType="lpstr">
      <vt:lpstr>P1</vt:lpstr>
      <vt:lpstr>P2</vt:lpstr>
      <vt:lpstr>P3</vt:lpstr>
      <vt:lpstr>P4</vt:lpstr>
      <vt:lpstr>P5</vt:lpstr>
      <vt:lpstr>P6</vt:lpstr>
      <vt:lpstr>P7</vt:lpstr>
      <vt:lpstr>P8</vt:lpstr>
      <vt:lpstr>P9</vt:lpstr>
      <vt:lpstr>P10</vt:lpstr>
      <vt:lpstr>P11</vt:lpstr>
      <vt:lpstr>P12</vt:lpstr>
      <vt:lpstr>P13</vt:lpstr>
      <vt:lpstr>P14</vt:lpstr>
      <vt:lpstr>P15</vt:lpstr>
      <vt:lpstr>P16</vt:lpstr>
      <vt:lpstr>P17</vt:lpstr>
      <vt:lpstr>P18</vt:lpstr>
      <vt:lpstr>P19</vt:lpstr>
      <vt:lpstr>P20</vt:lpstr>
      <vt:lpstr>P21</vt:lpstr>
      <vt:lpstr>P22</vt:lpstr>
      <vt:lpstr>P23</vt:lpstr>
      <vt:lpstr>P24</vt:lpstr>
      <vt:lpstr>'P1'!Obszar_wydruku</vt:lpstr>
      <vt:lpstr>'P10'!Obszar_wydruku</vt:lpstr>
      <vt:lpstr>'P11'!Obszar_wydruku</vt:lpstr>
      <vt:lpstr>'P12'!Obszar_wydruku</vt:lpstr>
      <vt:lpstr>'P13'!Obszar_wydruku</vt:lpstr>
      <vt:lpstr>'P14'!Obszar_wydruku</vt:lpstr>
      <vt:lpstr>'P15'!Obszar_wydruku</vt:lpstr>
      <vt:lpstr>'P16'!Obszar_wydruku</vt:lpstr>
      <vt:lpstr>'P17'!Obszar_wydruku</vt:lpstr>
      <vt:lpstr>'P18'!Obszar_wydruku</vt:lpstr>
      <vt:lpstr>'P19'!Obszar_wydruku</vt:lpstr>
      <vt:lpstr>'P2'!Obszar_wydruku</vt:lpstr>
      <vt:lpstr>'P20'!Obszar_wydruku</vt:lpstr>
      <vt:lpstr>'P21'!Obszar_wydruku</vt:lpstr>
      <vt:lpstr>'P22'!Obszar_wydruku</vt:lpstr>
      <vt:lpstr>'P23'!Obszar_wydruku</vt:lpstr>
      <vt:lpstr>'P24'!Obszar_wydruku</vt:lpstr>
      <vt:lpstr>'P3'!Obszar_wydruku</vt:lpstr>
      <vt:lpstr>'P4'!Obszar_wydruku</vt:lpstr>
      <vt:lpstr>'P5'!Obszar_wydruku</vt:lpstr>
      <vt:lpstr>'P6'!Obszar_wydruku</vt:lpstr>
      <vt:lpstr>'P7'!Obszar_wydruku</vt:lpstr>
      <vt:lpstr>'P8'!Obszar_wydruku</vt:lpstr>
      <vt:lpstr>'P9'!Obszar_wydruku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2021-03-10T08:04:12Z</dcterms:modified>
</cp:coreProperties>
</file>