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736" windowHeight="11160" tabRatio="755"/>
  </bookViews>
  <sheets>
    <sheet name="Środki czystości" sheetId="98" r:id="rId1"/>
    <sheet name="Worki foliowe" sheetId="99" r:id="rId2"/>
  </sheets>
  <definedNames>
    <definedName name="_xlnm.Print_Area" localSheetId="0">'Środki czystości'!$A$1:$K$64</definedName>
    <definedName name="_xlnm.Print_Area" localSheetId="1">'Worki foliowe'!$A$1:$K$32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3" i="98" l="1"/>
  <c r="K53" i="98" s="1"/>
  <c r="I52" i="98" l="1"/>
  <c r="K52" i="98" s="1"/>
  <c r="I51" i="98"/>
  <c r="K51" i="98" s="1"/>
  <c r="I50" i="98"/>
  <c r="K50" i="98" s="1"/>
  <c r="I49" i="98"/>
  <c r="K49" i="98" s="1"/>
  <c r="I48" i="98"/>
  <c r="K48" i="98" s="1"/>
  <c r="I47" i="98"/>
  <c r="K47" i="98" s="1"/>
  <c r="I46" i="98"/>
  <c r="K46" i="98" s="1"/>
  <c r="I45" i="98"/>
  <c r="K45" i="98" s="1"/>
  <c r="I44" i="98"/>
  <c r="K44" i="98" s="1"/>
  <c r="I43" i="98"/>
  <c r="K43" i="98" s="1"/>
  <c r="I42" i="98"/>
  <c r="K42" i="98" s="1"/>
  <c r="I41" i="98"/>
  <c r="K41" i="98" s="1"/>
  <c r="I40" i="98"/>
  <c r="K40" i="98" s="1"/>
  <c r="I39" i="98"/>
  <c r="K39" i="98" s="1"/>
  <c r="I38" i="98" l="1"/>
  <c r="K38" i="98" s="1"/>
  <c r="I37" i="98" l="1"/>
  <c r="K37" i="98" s="1"/>
  <c r="I11" i="98" l="1"/>
  <c r="K11" i="98" s="1"/>
  <c r="I12" i="98"/>
  <c r="K12" i="98" s="1"/>
  <c r="I13" i="98"/>
  <c r="K13" i="98" s="1"/>
  <c r="I14" i="98"/>
  <c r="K14" i="98" s="1"/>
  <c r="I15" i="98"/>
  <c r="K15" i="98" s="1"/>
  <c r="I16" i="98"/>
  <c r="K16" i="98" s="1"/>
  <c r="I17" i="98"/>
  <c r="K17" i="98" s="1"/>
  <c r="I18" i="98"/>
  <c r="K18" i="98" s="1"/>
  <c r="I19" i="98"/>
  <c r="K19" i="98" s="1"/>
  <c r="I20" i="98"/>
  <c r="K20" i="98" s="1"/>
  <c r="I21" i="98"/>
  <c r="K21" i="98" s="1"/>
  <c r="I22" i="98"/>
  <c r="K22" i="98" s="1"/>
  <c r="I23" i="98"/>
  <c r="K23" i="98" s="1"/>
  <c r="I24" i="98"/>
  <c r="K24" i="98" s="1"/>
  <c r="I25" i="98"/>
  <c r="K25" i="98" s="1"/>
  <c r="I26" i="98"/>
  <c r="K26" i="98" s="1"/>
  <c r="I27" i="98"/>
  <c r="K27" i="98" s="1"/>
  <c r="I28" i="98"/>
  <c r="K28" i="98" s="1"/>
  <c r="I29" i="98"/>
  <c r="K29" i="98" s="1"/>
  <c r="I30" i="98"/>
  <c r="K30" i="98" s="1"/>
  <c r="I31" i="98"/>
  <c r="K31" i="98" s="1"/>
  <c r="I32" i="98"/>
  <c r="K32" i="98" s="1"/>
  <c r="I33" i="98"/>
  <c r="K33" i="98" s="1"/>
  <c r="I34" i="98"/>
  <c r="K34" i="98" s="1"/>
  <c r="I35" i="98"/>
  <c r="K35" i="98" s="1"/>
  <c r="I36" i="98"/>
  <c r="K36" i="98" s="1"/>
  <c r="I11" i="99"/>
  <c r="K11" i="99" s="1"/>
  <c r="I12" i="99"/>
  <c r="K12" i="99" s="1"/>
  <c r="I13" i="99"/>
  <c r="K13" i="99" s="1"/>
  <c r="I14" i="99"/>
  <c r="K14" i="99" s="1"/>
  <c r="I15" i="99"/>
  <c r="K15" i="99" s="1"/>
  <c r="I16" i="99"/>
  <c r="K16" i="99" s="1"/>
  <c r="I17" i="99"/>
  <c r="K17" i="99" s="1"/>
  <c r="I18" i="99"/>
  <c r="K18" i="99" s="1"/>
  <c r="I19" i="99"/>
  <c r="K19" i="99" s="1"/>
  <c r="I20" i="99"/>
  <c r="K20" i="99" s="1"/>
  <c r="I21" i="99"/>
  <c r="K21" i="99" s="1"/>
  <c r="I22" i="99"/>
  <c r="K22" i="99" s="1"/>
  <c r="I23" i="99"/>
  <c r="K23" i="99" s="1"/>
  <c r="I10" i="99"/>
  <c r="K10" i="99" s="1"/>
  <c r="K24" i="99" l="1"/>
  <c r="I24" i="99"/>
  <c r="I10" i="98"/>
  <c r="I54" i="98" l="1"/>
  <c r="K10" i="98"/>
  <c r="K54" i="98"/>
</calcChain>
</file>

<file path=xl/sharedStrings.xml><?xml version="1.0" encoding="utf-8"?>
<sst xmlns="http://schemas.openxmlformats.org/spreadsheetml/2006/main" count="213" uniqueCount="138">
  <si>
    <t>Wartość netto</t>
  </si>
  <si>
    <t>Wartość brutto</t>
  </si>
  <si>
    <t>Nazwa produktu</t>
  </si>
  <si>
    <t>Załącznik nr 2 do SWZ - Specyfikacja techniczna</t>
  </si>
  <si>
    <t>Produkt zamawiany</t>
  </si>
  <si>
    <t>Produkt oferowany</t>
  </si>
  <si>
    <t>L.p.</t>
  </si>
  <si>
    <t>VAT</t>
  </si>
  <si>
    <t>Razem:</t>
  </si>
  <si>
    <t>UWAGI</t>
  </si>
  <si>
    <t>Nazwa produktu, numer katalogowy, producent, wielkość opakowania</t>
  </si>
  <si>
    <t>Ilość</t>
  </si>
  <si>
    <t>Jednostka miary</t>
  </si>
  <si>
    <t>Cena jednostkowa netto</t>
  </si>
  <si>
    <t>szt.</t>
  </si>
  <si>
    <t>litr</t>
  </si>
  <si>
    <t>Załącznik nr 2 do umowy</t>
  </si>
  <si>
    <t>Szczegółowy opis produktu</t>
  </si>
  <si>
    <t>Płyn do naczyń</t>
  </si>
  <si>
    <t>Płyn do mycia szyb i powierzchni ponadpodłogowych</t>
  </si>
  <si>
    <t>Płyn do mycia toalet</t>
  </si>
  <si>
    <t>Płyn do mycia muszli klozetowych</t>
  </si>
  <si>
    <t>Płyn do mycia powierzchni podłogowych</t>
  </si>
  <si>
    <t>Płyn do gruntownego mycia toalet</t>
  </si>
  <si>
    <t>Papier toaletowy</t>
  </si>
  <si>
    <t>Mleczko do czyszczenia</t>
  </si>
  <si>
    <t>Pasta BHP ścierna</t>
  </si>
  <si>
    <t>Ręcznik papierowy</t>
  </si>
  <si>
    <t>Mydło do rąk w płynie</t>
  </si>
  <si>
    <t>Proszek do szorowania</t>
  </si>
  <si>
    <t>Denaturat</t>
  </si>
  <si>
    <t>Maszynka do golenia</t>
  </si>
  <si>
    <t>Ściereczka – kolor niebieski</t>
  </si>
  <si>
    <t>Ściereczka – kolor czerwony</t>
  </si>
  <si>
    <t>Mop kieszeniowy</t>
  </si>
  <si>
    <t>Pasta do płytek PVC</t>
  </si>
  <si>
    <t>Zmywacz do podłogi</t>
  </si>
  <si>
    <t>Druciak metalowy</t>
  </si>
  <si>
    <t>Zmywak do teflonu</t>
  </si>
  <si>
    <t>Zmywak kuchenny</t>
  </si>
  <si>
    <t>Płyn do maszynowego mycia utensyliów szpitalnych</t>
  </si>
  <si>
    <t>Płyn do maszynowego płukania i zmiękczania wody w myjkach utensyliów szpitalnych</t>
  </si>
  <si>
    <t>Skutecznie usuwający tłuszcz i inne zabrudzenia, pozostawiający naczynia lśniące, bez zacieków, zawierający środki ochronne dla rąk, zagęszczony i wydajny. Opakowanie 5 litrów.</t>
  </si>
  <si>
    <t>Skutecznie usuwający tłuszcz i inne zabrudzenia, pozostawiający naczynia lśniące, bez zacieków, zawierający środki ochronne dla rąk, zagęszczony i wydajny. Opakowanie 1 litr.</t>
  </si>
  <si>
    <t>Uniwersalny preparat do czyszczenia  różnych powierzchni i szkła. Oznaczony kolorem niebieskim. Opakowanie - maksymalna wielkość opakowania 1,5L, wyposażone w zintegrowany, zamknięty system dozowania zapewniający stałe dozowanie preparatu, zapobiegający jakimkolwiek wyciekom koncentratu oraz bezpieczny dla użytkownika potwierdzony niezależną opinią. pH roztworu roboczego - 7,0-8,0. Stężenie robocze - 5,0% lub 0,5%.</t>
  </si>
  <si>
    <t>Skoncentrowany preparat do czyszczenia wszelkich kwasoodpornych powierzchni w toaletach. Oparty na bazie kwasu cytrynowego, związków powierzchniowoczynnych oraz inhibitorów korozji. Oznaczony kolorem czerwonym.  Opakowanie - maksymalna wielkość opakowania 1,5L, wyposażone w zintegrowany, zamknięty system dozowania zapewniający stałe dozowanie preparatu, zapobiegający jakimkolwiek wyciekom koncentratu oraz bezpieczny dla użytkownika potwierdzony niezależną opinią. pH koncentratu - 1,6. Stężenie robocze - 2,0% lub 0,4%.</t>
  </si>
  <si>
    <t>Preparat do usuwania osadów wapiennych  z muszli klozetowych. Gęsty i silny preparat o zawartości kwasu cytrynowego nie mniej niż 10% wagowo oraz posiadający kwas  amidosiarkowy. Dzięki swojej formule szybko rozpuszcza kamień oraz zostawia przyjemny zapach. Posiadający formułę ONT (neutralizacja zapachów). pH preparatu – 1 do 2. Stężenie robocze – 100%. Opakowanie 5 litrów.</t>
  </si>
  <si>
    <t>Preparat do usuwania osadów wapiennych  z muszli  klozetowych. Gęsty i silny preparat o zawartości kwasu cytrynowego nie mniej niż 10% wagowo oraz posiadający kwas  amidosiarkowy. Dzięki swojej formule szybko rozpuszcza kamień oraz zostawia przyjemny zapach. Posiadający formułę ONT (neutralizacja zapachów). pH preparatu – 1 do 2. Stężenie robocze – 100%. Opakowanie 750 ml (końcówka butelki dostosowana do rantu toalety).</t>
  </si>
  <si>
    <t>Skoncentrowany preparat do mycia podłóg i innych, wodoodpornych powierzchni zmywalnych. Produkt polecany do mycia powierzchni ceramicznych, wykonanych z tworzyw sztucznych lub pomalowanych farba olejną, niezabezpieczonych podłóg, ścian, laminatów itp. Produkt pozostawia świeży, przyjemny zapach. Nie wymaga spłukiwania.  Zawierający nadtlenek wodoru oraz alkohol alkiloetoksylowany. pH produktu – 5 do 6.
Stężenie robocze – 1 %. Opakowanie 5 litrów.</t>
  </si>
  <si>
    <t>Preparat do okresowego usuwania osadów kamienia wapiennego z twardych, kwasoodpornych powierzchni. Dzięki specjalnej kompozycji kwasu fosforowego, związków powierzchniowo czynnych i inhibitorów korozji preparat szybko i skutecznie usuwa osady kamienne i nie jest agresywny chemicznie w stosunku do odkamienianych powierzchni.  pH koncentratu – 0,5 – 1,0. Stężenie robocze – 1% lub 10%. Opakowanie 5 litrów.</t>
  </si>
  <si>
    <t>Jednowarstwowy, w małej roli, wykonany w 100% z makulatury, koloru szarego, gramatura min. 40g/m2, wysokość roli min. 90mm, długość w roli min. 25 m, perforowany poprzecznie co 100mm, bezzapachowy.</t>
  </si>
  <si>
    <t>Preparat w postaci gęstego mleczka, wydajny,  gotowy do użycia, przeznaczony do czyszczenia wszystkich twardych powierzchni tj. tworzyw sztucznych, szkła, szkliwionej glazury i terrakoty, stali stopowej i chromu jak i powierzchni malowanych  występujących w łazience. Skutecznie usuwający plamy, osady  i inne trudne zabrudzenia jednocześnie nie powodując rysowania czyszczonych powierzchni.  Opakowanie - maksymalna wielkość opakowania 700g, pH preparatu - 11,0.</t>
  </si>
  <si>
    <t>Pasta do rąk  o lekkiej konsystencji zawierająca składniki mineralne i surowce pochodzenia roślinnego. Usuwająca silne zabrudzenia, smary,  tłuszcze, oleje napędowe i hydrauliczne oraz inne płyny techniczne. Zawierająca środki nawilżające dłonie, nie powodujące wysuszenia skóry – wyciąg z aloesu, kaolin i glicerynę, przebadana dermatologicznie, zawierająca delikatny materiał ścierny. Z opisem działania i zastosowania, oraz opisem producenta na opakowaniu, z datą ważności na opakowaniu. Opakowanie – maksymalna wielkość opakowania 0,5kg.</t>
  </si>
  <si>
    <t>Ręcznik papierowy rolowy z przeznaczeniem do podajników naściennych na ręczniki zwijane i do podawania ze środka, wykonany w 100% z makulatury koloru białego, gramatura 38g/m2, jednowarstwowy, rola z możliwością wyjęcia tulei, wymiary: średnica rolki 135mm, wysokość roli 190mm, długość rolki 65m, perforowany na odcinki o długości 25cm.</t>
  </si>
  <si>
    <t>Mydło w płynie przeznaczone do wstępnej dezynfekcji rąk, posiadające właściwości antybakteryjne dla testowanych szczepów bakterii gram-pozytywne i gram-negatywne. Posiadające dobre właściwości myjące przy jednoczesnym działaniu antybakteryjnym, zawierające dodatki pielęgnacyjne zapobiegające wysuszaniu skóry rąk. Pozbawione barwnika oraz bezzapachowe, pH 5,5. Opakowanie 5 litrów.</t>
  </si>
  <si>
    <t>Mydło w płynie przeznaczone do wstępnej dezynfekcji rąk, posiadające właściwości antybakteryjne dla testowanych szczepów bakterii gram-pozytywne i gram-negatywne. Posiadające dobre właściwości myjące przy jednoczesnym działaniu antybakteryjnym, zawierające dodatki pielęgnacyjne zapobiegające wysuszaniu skóry rąk. Pozbawione barwnika oraz bezzapachowe, pH 5,5. Opakowanie 0,5 litra z dozownikiem.</t>
  </si>
  <si>
    <t>Aktywnie usuwający uciążliwe zabrudzenia, nie rysujący powierzchni, posiadający atest PZH, z opisem działania, stosowania, opisem producenta, datą ważności stosowania na opakowaniu. Opakowanie 0,5 kg.</t>
  </si>
  <si>
    <t>Opakowanie 0,5 litra.</t>
  </si>
  <si>
    <t>jednorazowa, 2 ostrza</t>
  </si>
  <si>
    <t>Ściereczka z mikrofibry, absorbujące brud , kurz i wodę. Wielorazowe, uniwersalne, przeznaczone do wszechstronnego użytku. Mocne, trwałe, podlegające wielokrotnemu praniu.</t>
  </si>
  <si>
    <t>Mop kieszeniowy, dł. 40cm, waga do 190g, biały, dziany, bawełna 60%, poliester 40%, frędzle wewnętrzne o długości 20mm, zamknięte, symetryczne, ilość ściegów 20, frędzle zewnętrzne o długości 80mm, zamknięte, symetryczne, temp. prania do 90°C.</t>
  </si>
  <si>
    <t>Środek do ochrony i nabłyszczania powierzchni wykonanych z PVC i linoleum, samousuwalny. Pozostawiający na powierzchni wysoki połysk bez konieczności polerowania, zabezpiecza przed brudem i powstawaniem śladów po obcasach. PH 7,0-8,0. Opakowanie 0,5 litra.</t>
  </si>
  <si>
    <t>Preparat do gruntownego czyszczenia podłóg wykonanych z paneli, wykładzin PVC i linoleum.  Usuwa zanieczyszczone i nawarstwione powłoki nabłyszczające i pozostałości po środkach nabłyszczających, posiada właściwości odtłuszczające. Skuteczny wobec powłok nabłyszczających w roztworze 1:5, posiadający w składzie &lt; 5% anionowe środki powierzchniowo czynne oraz ethanoloaminę, ethanol 15-20% oraz kwas siarkowy, PH 11-14. Opakowanie 0,5 litra.</t>
  </si>
  <si>
    <t>Druciak spiralny ze stali nierdzewnej inox, usuwający wszelkie zabrudzenia w szczególności trudne do pozbycia się przypalenia nie rysuje powierzchni teflonowych.</t>
  </si>
  <si>
    <t>Gąbka kuchenna o wymiarach  7,5x11,5cm  obszyta materiałem nie rysującym teflonu w trakcie czyszczenia, w kolorze srebrnym lub złotym.</t>
  </si>
  <si>
    <t>Wielozadaniowa i wytrzymała gąbka kuchenna w kilku różnych kolorach,  warstwa miękkiej pianki nie rysująca i usuwająca lekkie zabrudzenia do delikatnych powierzchni pokryta jednostronnie  warstwą szorstkiej fibry do usuwania zaschniętych i uporczywych zabrudzeń, świetnie pieni używane detergenty powodując mniejsze ich zużycie, stosowana w kuchni o wymiarach 10x7x2,9cm cm.</t>
  </si>
  <si>
    <t>Płynny środek myjący do naczyń sanitarnych do stosowania w myjniach-dezynfektorach, stosowany do maszynowego mycia basenów, kaczek i butelek na mocz w myjniach-dezynfektorach naczyń sanitarnych.
Właściwości: 
- nisko pieniący środek myjący
- usuwa nawet trwałe zabrudzenia typu resztki mydła, krwi czy cytostatyków z wydzielin ludzkich,
- odpowiedni do wody o każdym stopniu twardości.
Użycie i dozowanie: 
Środek może być zastosowany w myjniach naczyń sanitarnych wyposażonych w pompę dozującą płynny środek myjący.
Dozowanie wynosi 1-3 ml/l w zależności od twardości wody w etapie mycia, może być także użyty w myjniach jako środek kompleksujący twardość wody oraz płuczący. Ph 11,2-11,5 ±5%.</t>
  </si>
  <si>
    <t>Środek płuczący do stosowania w myjniach-dezynfektorach naczyń sanitarnych, stosowany w dezynfektorach z dezynfekcją parową do wiązania twardości wody oraz płukania basenów sanitarnych i butelek na mocz w myjniach.
Właściwości:
- lekko kwaśny środek płuczący ze specjalnymi składnikami zmiękczającymi (pH 3,7 - 3,0 ±5% (0,5 - 1,5 ml/l),
- dzięki dobrym właściwościom wiązania wapnia i nawilżania nie pozostawia  na przedmiotach zacieków i osadów wapiennych,
- przy zalecanym stosowaniu, zabezpiecza przed tworzeniem się kamienia kotłowego w generatorze pary oraz w układzie rur myjni,
- odpowiedni do wody o każdym stopniu twardości.
Użycie i dozowanie:
- w myjniach naczyń sanitarnych: 0,5 – 1,5 ml/l w zależności od twardości wody poprzez odpowiednie urządzenie dozujące,
- należy zwracać uwagę na kwasową odporność systemów dozujących i generatora pary.</t>
  </si>
  <si>
    <t>W ramach realizacji umowy Wykonawca zobowiązany jest do pełnego przeszkolenia personelu zamawiającego z zasad postępowania z preparatami chemicznymi, zwłaszcza niebezpiecznymi oraz praktycznej umiejętności utrzymania czystości przy wykorzystaniu środków chemicznych i dozowników z oferty Wykonawcy.</t>
  </si>
  <si>
    <t>2) Wykonawca musi zapewnić Zamawiającemu w celu prawidłowego stosowania preparatów:</t>
  </si>
  <si>
    <r>
      <t xml:space="preserve">a) zamontowanie </t>
    </r>
    <r>
      <rPr>
        <b/>
        <sz val="10"/>
        <color theme="1"/>
        <rFont val="Arial Narrow"/>
        <family val="2"/>
        <charset val="238"/>
      </rPr>
      <t>31</t>
    </r>
    <r>
      <rPr>
        <sz val="10"/>
        <color theme="1"/>
        <rFont val="Arial Narrow"/>
        <family val="2"/>
        <charset val="238"/>
      </rPr>
      <t xml:space="preserve"> szt. pompy dozującej, fabrycznie nowej, podłączonej bezpośrednio do wody mającej za zadanie przygotowanie gotowego roztworu roboczego preparatu do wiadra (dot. pozycji nr 7 i 8),</t>
    </r>
  </si>
  <si>
    <r>
      <t xml:space="preserve">b) dostarczenie </t>
    </r>
    <r>
      <rPr>
        <b/>
        <sz val="10"/>
        <color theme="1"/>
        <rFont val="Arial Narrow"/>
        <family val="2"/>
        <charset val="238"/>
      </rPr>
      <t>150</t>
    </r>
    <r>
      <rPr>
        <sz val="10"/>
        <color theme="1"/>
        <rFont val="Arial Narrow"/>
        <family val="2"/>
        <charset val="238"/>
      </rPr>
      <t xml:space="preserve"> szt. oklejonych etykietą butelek ze spryskiwaczem do pozycji nr 3,</t>
    </r>
  </si>
  <si>
    <r>
      <t xml:space="preserve">c) dostarczenie </t>
    </r>
    <r>
      <rPr>
        <b/>
        <sz val="10"/>
        <color theme="1"/>
        <rFont val="Arial Narrow"/>
        <family val="2"/>
        <charset val="238"/>
      </rPr>
      <t>150</t>
    </r>
    <r>
      <rPr>
        <sz val="10"/>
        <color theme="1"/>
        <rFont val="Arial Narrow"/>
        <family val="2"/>
        <charset val="238"/>
      </rPr>
      <t xml:space="preserve"> szt. oklejonych etykietą butelek ze spryskiwaczem do pozycji nr 4,</t>
    </r>
  </si>
  <si>
    <r>
      <t xml:space="preserve">d) dostarczenie </t>
    </r>
    <r>
      <rPr>
        <b/>
        <sz val="10"/>
        <color theme="1"/>
        <rFont val="Arial Narrow"/>
        <family val="2"/>
        <charset val="238"/>
      </rPr>
      <t>30</t>
    </r>
    <r>
      <rPr>
        <sz val="10"/>
        <color theme="1"/>
        <rFont val="Arial Narrow"/>
        <family val="2"/>
        <charset val="238"/>
      </rPr>
      <t xml:space="preserve"> szt. koszyków ze stali nierdzewnej do zawieszenia na ścianie, na opakowanie 1,5l. dozownika z poz. 3, 4,</t>
    </r>
  </si>
  <si>
    <r>
      <t xml:space="preserve">e) dostarczenie </t>
    </r>
    <r>
      <rPr>
        <b/>
        <sz val="10"/>
        <color theme="1"/>
        <rFont val="Arial Narrow"/>
        <family val="2"/>
        <charset val="238"/>
      </rPr>
      <t>30</t>
    </r>
    <r>
      <rPr>
        <sz val="10"/>
        <color theme="1"/>
        <rFont val="Arial Narrow"/>
        <family val="2"/>
        <charset val="238"/>
      </rPr>
      <t xml:space="preserve"> szt. węży do systemów dozujących przyłączeniowych do kranu technicznego, na obu końcach szybko złącze pasujące do dozownika, o długości 1m, (dot. pozycji nr 3, 4).</t>
    </r>
  </si>
  <si>
    <t>1) Zamawiający dopuszcza możliwość zaoferowania innych opakowań, jednakże z zachowaniem tolerancji +/- 2,% do opakowań określonych przez Zamawiającego.</t>
  </si>
  <si>
    <t>Worek śmieciowy czarny - 160L (szer./dług. - 1000/1000mm)</t>
  </si>
  <si>
    <t>Worek śmieciowy czerwony - 160L (szer./dług. - 1000/1000mm)</t>
  </si>
  <si>
    <t>Worek śmieciowy niebieski - 170L (szer./dług. - 1000/1200mm)</t>
  </si>
  <si>
    <t>Worek śmieciowy zielony - 170L (szer./dług. - 1000/1200mm)</t>
  </si>
  <si>
    <t>Worek śmieciowy czerwony - 60L (szer./dług. - 600/700mm)</t>
  </si>
  <si>
    <t>Worek śmieciowy czerwony - 80L (szer./dług. - 600/900mm)</t>
  </si>
  <si>
    <t>Worek śmieciowy niebieski - 60L (szer./dług. - 600/700mm)</t>
  </si>
  <si>
    <t>Worek śmieciowy niebieski - 80L (szer./dług. - 600/900mm)</t>
  </si>
  <si>
    <t>Worek śmieciowy czarny - 60L (szer./dług. - 600/700mm)</t>
  </si>
  <si>
    <t>Worek śmieciowy czarny - 80L (szer./dług. - 600/900mm)</t>
  </si>
  <si>
    <t>Worek śmieciowy zielony - 80L (szer./dług. - 600/900mm)</t>
  </si>
  <si>
    <t>Worek śmieciowy żółty - 60L (szer./dług. - 600/700mm)</t>
  </si>
  <si>
    <t>Worek materac czarny (szer./dług. - 1500/2500mm, zakładka z dwóch stron, długość zakładki - 300mm)</t>
  </si>
  <si>
    <t>Grubość foli worka  mm</t>
  </si>
  <si>
    <t>180103
Szpital Lipno Sp. z o.o.
340572055
000000023149
Wojewoda Kujawsko - Pomorski
Data i godz. Otwarcia / Zamknięcia
…………………………/………………………….</t>
  </si>
  <si>
    <t>180104
Szpital Lipno Sp. z o.o.
340572055
000000023149
Wojewoda Kujawsko - Pomorski
Data i godz. Otwarcia / Zamknięcia
…………………………/………………………….</t>
  </si>
  <si>
    <t>Preparat do maszynowego mycia podłóg</t>
  </si>
  <si>
    <t>Preparat do mycia i pielęgnacji stali nierdzewnej</t>
  </si>
  <si>
    <t>Preparat alkaliczny myjący przeznaczony do stosowania w automatach szorujących, niskopieniącym a zarazem skutecznym w usuwaniu uporczywych zabrudzeń ze wszystkich wodoodpornych oraz niezabezpieczonych podłóg. Zawierający w swoim składzie związki powierzchniowo-czynne wagowo powyżej 12,5% oraz posiada  eter monometylowy glikolu dipropylenowego w ilości nie mniejszej wagowo niż 7,5% . pH 9 - 10, gęstość minimum 1,05 g/cm3. Stężenie - mycie ręczne od 1% do 2%, mycie maszynowe od 0,5% do 1%, opakowanie 5 litrów</t>
  </si>
  <si>
    <t>Preparat  przeznaczonym do konserwacji i polerowania powierzchni pionowych wykonanych ze stali nierdzewnej, w szczególności chłodziarek, zamrażarek, drzwi i ścianek piekarników itp. Ph w przedziale od 5 do 6. opakowanie 0,75 - 0,9 litra</t>
  </si>
  <si>
    <t>180102
Szpital Lipno Sp. z o.o.
340572055
000000023149
Wojewoda Kujawsko - Pomorski
Data i godz. Otwarcia / Zamknięcia
…………………………/………………………….</t>
  </si>
  <si>
    <t>Wzór 1) – 350 szt.</t>
  </si>
  <si>
    <t>180106
Szpital Lipno Sp. z o.o.
340572055
000000023149
Wojewoda Kujawsko - Pomorski
Data i godz. Otwarcia / Zamknięcia
…………………………/………………………….</t>
  </si>
  <si>
    <t>--------</t>
  </si>
  <si>
    <t>Wzory naklejek z poz. 14</t>
  </si>
  <si>
    <t xml:space="preserve">Naklejka samoprzylepna  wg. wzorów  poniżej formularza </t>
  </si>
  <si>
    <t>Pakiet nr 2 - Worki foliowe</t>
  </si>
  <si>
    <t>Pakiet nr 1 - Srodki czystości</t>
  </si>
  <si>
    <t>Skoncentrowany płynny środek piorący, przeznaczony do wspomagania procesów prania wszystkich typów tkanin.  Do stosowania we wszystkich rodzajach maszyn piorących z możliwością dozowania przez system pomp, stosowany w stężeniu 2 do 10ml / kg suchego wsadu  Gęstość 1000-1010g/l, PH (koncentratu) – 5-8, Środek nie zawierający fosforanów, w składzie zawiera  5-15% niejonowe związki powierzchniowo czynne, wybielacze optyczne, etoksylowy alkohol tłuszczowy 7-10% oraz alkohole etoksylowe 3-7%. Opakowanie 18,5-21kg.</t>
  </si>
  <si>
    <t>Sól tabletkowana</t>
  </si>
  <si>
    <t>Tabletki solne do systemów zmiękczania wody, chlorek sodu. Tabletki okrągłe, barwy białej, bez zapachu o słonym smaku, bez oznak szlamowania podczas rozpuszczania w wodzie. Rozpuszczają się równomiernie, bez rozpadu na pojedyncze kryształy.Opakowanie 25kg</t>
  </si>
  <si>
    <t xml:space="preserve">Sól gruboziarnista </t>
  </si>
  <si>
    <t>Granulat solny stosowany w zmywarkach przemysłowych w celu zmiękczania wody, wydłuża żywotność urządzenia, zapobiega odkładaniu się osadu wapiennego. Opakowanie 25kg</t>
  </si>
  <si>
    <t xml:space="preserve">Uniwersalny środek do gruntownego czyszczenia, wykazujący dobre zdolności do rozpuszczania powłok polimerowych i zabrudzeń, jednocześnie bezpieczny dla materiałów o krótkim czasie działania, łatwy do usunięcia z powierzchni, stosowany na powierzchniach odpornych na działanie wody i wrażliwych na działanie zasady, PCW, linoleum i kamienia. Preparat w składzie zawierający poniżej 5% niejonowych środków powierzchniowo czynnych, PH 9-9,5, ciecz koloru żółtego o przyjemnym zapachu </t>
  </si>
  <si>
    <t xml:space="preserve">Ręcznik Zetka </t>
  </si>
  <si>
    <t>Ekologiczny ręcznik składany typu ZZ wykonany w 100% z makulatury, koloru zielonego, jednowarstwowy, gramatura min. 38g/m2, wodoutwardzalny, listek w rozmiarze min 20x25cm. Opakowanie 4000 listków</t>
  </si>
  <si>
    <t>Papierowy ręcznik składany w listkach typu ZZ, jednowarstwowy, wykonany w 100% z ekologicznej makulatury, koloru białego, rozmiar listka 25x23cm, gramatura min. 38g/m2, wodoutwardzalny.  Opakowanie karton 4000szt. 20bind x 200szt. (tolerancja +/- 5%)</t>
  </si>
  <si>
    <t>Papierowy ręcznik składany w listkach typu ZZ, wykonany w 100% z włókien celulozy, ręcznik koloru białego, rozmiar listka 25x23cm, dwuwarstwowy, klejony, gramatura min. 34g/m2, wodoutwardzalny. Opakowanie karton 3200szt., 20bind x 160szt. (tolerancja +/- 5%)</t>
  </si>
  <si>
    <t>op.</t>
  </si>
  <si>
    <t xml:space="preserve">Proszek do dezynfekcji </t>
  </si>
  <si>
    <t>Wkład alkoholowy do dezynfekcji rąk</t>
  </si>
  <si>
    <t xml:space="preserve">Wkład Alkoholowy preparat w żelu do dezynfekcji </t>
  </si>
  <si>
    <t>Wkład mydło w płynie</t>
  </si>
  <si>
    <t>Wkład mydło w pianie</t>
  </si>
  <si>
    <t>Wkład ręcznik w Roli</t>
  </si>
  <si>
    <t>Preparat do gruntownego czyszczenia wykłądzin wodoodpornych</t>
  </si>
  <si>
    <t>Preparat do zabezpieczenia wykładzin wodoodpornych</t>
  </si>
  <si>
    <t>Wzór 2) – 88 000 szt.</t>
  </si>
  <si>
    <t>Wzór 4) – 200 szt.</t>
  </si>
  <si>
    <t>Wzór 3) – 2 000 szt.</t>
  </si>
  <si>
    <t>Płynny środek piorący</t>
  </si>
  <si>
    <t>Ręcznik zetka biały makulatura</t>
  </si>
  <si>
    <t>Ręcznik zetka biały celuloza</t>
  </si>
  <si>
    <t>Płyn do wykładzin podłogowych PCV</t>
  </si>
  <si>
    <t xml:space="preserve">Ręcznik w roli dwuwarstwowy, warstwa włókien czystej celulozy oraz warstwa makulatury zespojone ze sobą przy użyciu niewielkiej ilości kleju, charakteryzujący się dużą miękkością i bardzo dużymi właściwościami higroskopijnymi. Delikatny dla dłoni. Kompatybilny z dozownikami systemu autocut H1 lub równoważne. Rolka posiadająca oryginalne zabezpiecznie systemowe, Ręcznik posiadający certyfikat Ecolabel lub równoważne, FSC lub równoważne, oraz dopuszczony do kontaktu z żywnością. długości co najmniej 150m, 
wysokość roli 210mm, 
średnica roli 190mm, 
średnica gilzy 38mm
warstwy -2 
kolor wstęgi – biały
pakowany w karton zbiorczy 6szt.
</t>
  </si>
  <si>
    <t>Mydło w płynie do rąk przyjazne dla alergików, bezzapachowe delikatne dla skóry dłoni – potwierdzone certyfikatem ECARF lub równoważne, kompatybilne z systemem dozowników mydła w pianie S4, posiadające certyfikat Ecolabel lub równoważne. Opakowanie 1000ml wyposażone w specjalną zintegrowaną końcówkę spieniającą, powodującą dozowanie mydła w formie piany. Ciecz koloru jasnożółtego bezzapachowa pH 4,5-5,5, gęstość 1,030kg/l</t>
  </si>
  <si>
    <t xml:space="preserve"> Mydło w płynie do rąk w składzie nie posiadające składników zapachowych i barwników, przyjazne i delikatne dla skóry dłoni, tolerowane przez alergików – posiadające certyfikat ECARF lub równoważne. Kompatybilne z systemem dozowania S1/S11 lub równoważne, zapewniające wysoki poziom higieny. Opakowanie 1000ml wyposażone w zintegrowaną jednorazową pompkę zmniejszającą krzyżowe ryzyko przenoszenia bakterii. Ciecz koloru białego bezzapachowa PH 4,5-5,5 gęstość 1,020kg/l</t>
  </si>
  <si>
    <t>Sypki środek piorący przeznaczony do prania i dezynfekcji tkanin białych i kolorowych w każdym rodzaju pralek. W swoim składzie nie zawierający fosforanów i chloru. Wykazujący działanie bakterio-, prątko-, grzybo- i wirusobójcze. Posiadający właściwości wybielające i odplamiające. Preparat musi posiadać Atest Państwowego Zakładu Higieny lub równoważne. Opakowanie 13-16kg</t>
  </si>
  <si>
    <t>Uniwersalny środek myjąco – pielęgnujący zawierający polimery rozpuszczalne w wodzie, w formie koncentratu. W swoim składzie zawiera &lt;5 % anionowe środki powierzchniowo czynne, &lt; 5 % niejonowe środki powierzchniowo czynne, &lt; 5 % polikarboksylany, środki konserwujące, zawartość lotnych związków organicznych LZO &lt;30%. Przeznaczony do mycia wodoodpornych  wykładzin podłogowych wykonanych z PCW, kauczuku, lilnoleum, lakierowanego parkietu i korka, betonu, kamienia naturalnego. Stosowany do mycia ręcznego, w automatach szorująco-zbierających. Posiada dobre właściwości myjące i świeży zapach. Preparat zgodny z normą DIN 1832/2 lub rónoważne. Stężenie robocze 0,5-1,5% , pH 6,5-7,5</t>
  </si>
  <si>
    <t xml:space="preserve">Szybki i skuteczny alkoholowy preparat przeznaczony do chirurgicznej i higienicznej dezynfekcji rąk bez spłukiwania, w postaci żelu, bezpieczny dla skóry. Kompatybilny  z dozownikami w systemie S1 lub równoważne. Preparat wirusbójczy skuteczny wobec HIV, HCV, HBV, koronawirus, norowirus i SARS. W swoim składzie zawiera min. 80g etanolu na 100g produktu a jego skuteczność jest potwierdzona wg. norm EN1500, EN 12791 oraz EN14476 Opakowanie 1000ml wyposażone w zintegrowaną jednorazową pompkę zmniejszającą krzyżowe ryzyko przenoszenia bakterii. Ciecz koloru przezroczystego, bezzapachowa PH 6,5 </t>
  </si>
  <si>
    <t>Preparat w żelu przeznaczony do codziennej higienicznej i chirurgicznej dezynfekcji rąk o zawartości 80% alkoholu skuteczny wobec noro- i rotawirusa, HIV, HBV, HCV, koronawirus, SARS, H1N1, H5N1 i inne. W swoim składzie zawiera składniki nawilżające i delikatne dla skóry. Kompatybilny z systemem S4 lub równoważne. Zgodny z Normami EN1500, EN12791 EN p14476, lub równoważne, opakowanie 100ml, ciecz koloru przezroczystego, PH 6,5</t>
  </si>
  <si>
    <t>Płynny preparat do zabezpieczania wykładzin wodoodpornych i nadających się do powlekania, takich jak PCW, linoleum i kauczuk; nadające się do powlekania posadzki wzbogacone warstwą poliuretanu; do kamienia naturalnego i sztucznego. Powłoka odporna na działanie niekorzystnych czynników charakteryzująca się wysokim połyskiem. Preparat powinien posiadać wysoką zdolność wypełniania i dużą rozlewność, odporny na działanie środków dezynfekujących, umożliwiający naprawę bez widocznych różnic. Mieć możliwość polerowania odpowiednim urządzeniem oraz posiadać certyfikat antypoślizgowości zgodny z normą DIN 51131 lub równoważne. Produkt nie powinien zawierać metali i soli. Preparat koloru białego, a w swoim składzie nie powinien zawierać metali i soli, PH 7-8 Opakowanie 10l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</si>
</sst>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Symbol"/>
      <family val="1"/>
      <charset val="2"/>
    </font>
    <font>
      <sz val="9"/>
      <color theme="1"/>
      <name val="Symbol"/>
      <family val="1"/>
      <charset val="2"/>
    </font>
    <font>
      <b/>
      <sz val="8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60">
    <xf numFmtId="0" fontId="0" fillId="0" borderId="0" xfId="0"/>
    <xf numFmtId="0" fontId="8" fillId="0" borderId="0" xfId="0" applyFont="1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165" fontId="12" fillId="3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8" fillId="4" borderId="0" xfId="0" applyFont="1" applyFill="1"/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9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6" xfId="0" applyFont="1" applyBorder="1" applyAlignment="1">
      <alignment horizontal="center" vertical="center" wrapText="1"/>
    </xf>
    <xf numFmtId="49" fontId="13" fillId="2" borderId="8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>
      <alignment horizontal="left" vertical="center" wrapText="1" indent="1"/>
    </xf>
    <xf numFmtId="3" fontId="15" fillId="4" borderId="8" xfId="0" applyNumberFormat="1" applyFont="1" applyFill="1" applyBorder="1" applyAlignment="1">
      <alignment horizontal="right" vertical="center" indent="1"/>
    </xf>
    <xf numFmtId="3" fontId="12" fillId="6" borderId="1" xfId="0" applyNumberFormat="1" applyFont="1" applyFill="1" applyBorder="1" applyAlignment="1">
      <alignment horizontal="right" vertical="center" indent="1"/>
    </xf>
    <xf numFmtId="0" fontId="13" fillId="0" borderId="8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6" fillId="0" borderId="6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 indent="1"/>
    </xf>
    <xf numFmtId="3" fontId="13" fillId="0" borderId="1" xfId="0" applyNumberFormat="1" applyFont="1" applyBorder="1" applyAlignment="1">
      <alignment horizontal="right" vertical="center" wrapText="1" indent="1"/>
    </xf>
    <xf numFmtId="0" fontId="14" fillId="0" borderId="1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 indent="1"/>
    </xf>
    <xf numFmtId="165" fontId="19" fillId="2" borderId="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Border="1" applyAlignment="1">
      <alignment horizontal="center" vertical="center" wrapText="1"/>
    </xf>
    <xf numFmtId="0" fontId="16" fillId="0" borderId="1" xfId="0" quotePrefix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49" fontId="14" fillId="0" borderId="0" xfId="0" applyNumberFormat="1" applyFont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right" vertical="center" wrapText="1" indent="1"/>
    </xf>
    <xf numFmtId="49" fontId="10" fillId="0" borderId="7" xfId="0" applyNumberFormat="1" applyFont="1" applyBorder="1" applyAlignment="1">
      <alignment horizontal="right" vertical="center" wrapText="1" indent="1"/>
    </xf>
    <xf numFmtId="49" fontId="10" fillId="0" borderId="8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right" vertical="center" wrapText="1" indent="1"/>
    </xf>
    <xf numFmtId="0" fontId="11" fillId="5" borderId="1" xfId="0" applyFont="1" applyFill="1" applyBorder="1" applyAlignment="1">
      <alignment horizontal="center" vertical="center" wrapText="1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tabSelected="1" view="pageBreakPreview" topLeftCell="A40" zoomScaleNormal="100" zoomScaleSheetLayoutView="100" workbookViewId="0">
      <selection activeCell="C42" sqref="C42"/>
    </sheetView>
  </sheetViews>
  <sheetFormatPr defaultColWidth="9.109375" defaultRowHeight="13.2" x14ac:dyDescent="0.3"/>
  <cols>
    <col min="1" max="1" width="4.5546875" style="1" customWidth="1"/>
    <col min="2" max="2" width="25.88671875" style="1" customWidth="1"/>
    <col min="3" max="3" width="43.109375" style="1" customWidth="1"/>
    <col min="4" max="4" width="7.6640625" style="1" customWidth="1"/>
    <col min="5" max="5" width="9.5546875" style="1" customWidth="1"/>
    <col min="6" max="6" width="18.109375" style="1" customWidth="1"/>
    <col min="7" max="7" width="10" style="1" customWidth="1"/>
    <col min="8" max="8" width="10.109375" style="1" customWidth="1"/>
    <col min="9" max="9" width="10" style="1" bestFit="1" customWidth="1"/>
    <col min="10" max="10" width="5" style="1" customWidth="1"/>
    <col min="11" max="11" width="10.6640625" style="1" customWidth="1"/>
    <col min="12" max="16384" width="9.109375" style="1"/>
  </cols>
  <sheetData>
    <row r="1" spans="1:11" ht="13.8" x14ac:dyDescent="0.3">
      <c r="A1" s="48" t="s">
        <v>3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ht="13.8" x14ac:dyDescent="0.3">
      <c r="A2" s="48" t="s">
        <v>16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13.8" x14ac:dyDescent="0.3">
      <c r="A3" s="49" t="s">
        <v>103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5" spans="1:11" s="6" customFormat="1" ht="13.5" customHeight="1" x14ac:dyDescent="0.3">
      <c r="A5" s="41" t="s">
        <v>6</v>
      </c>
      <c r="B5" s="50" t="s">
        <v>4</v>
      </c>
      <c r="C5" s="51"/>
      <c r="D5" s="51"/>
      <c r="E5" s="51"/>
      <c r="F5" s="52" t="s">
        <v>5</v>
      </c>
      <c r="G5" s="52"/>
      <c r="H5" s="52"/>
      <c r="I5" s="52"/>
      <c r="J5" s="52"/>
      <c r="K5" s="52"/>
    </row>
    <row r="6" spans="1:11" s="6" customFormat="1" ht="13.5" customHeight="1" x14ac:dyDescent="0.3">
      <c r="A6" s="42"/>
      <c r="B6" s="44" t="s">
        <v>2</v>
      </c>
      <c r="C6" s="41" t="s">
        <v>17</v>
      </c>
      <c r="D6" s="53" t="s">
        <v>12</v>
      </c>
      <c r="E6" s="41" t="s">
        <v>11</v>
      </c>
      <c r="F6" s="55" t="s">
        <v>10</v>
      </c>
      <c r="G6" s="41" t="s">
        <v>11</v>
      </c>
      <c r="H6" s="44" t="s">
        <v>13</v>
      </c>
      <c r="I6" s="44" t="s">
        <v>0</v>
      </c>
      <c r="J6" s="44" t="s">
        <v>7</v>
      </c>
      <c r="K6" s="44" t="s">
        <v>1</v>
      </c>
    </row>
    <row r="7" spans="1:11" s="6" customFormat="1" ht="13.5" customHeight="1" x14ac:dyDescent="0.3">
      <c r="A7" s="42"/>
      <c r="B7" s="44"/>
      <c r="C7" s="42"/>
      <c r="D7" s="54"/>
      <c r="E7" s="42"/>
      <c r="F7" s="56"/>
      <c r="G7" s="42"/>
      <c r="H7" s="44"/>
      <c r="I7" s="44"/>
      <c r="J7" s="44"/>
      <c r="K7" s="44"/>
    </row>
    <row r="8" spans="1:11" s="6" customFormat="1" ht="13.5" customHeight="1" x14ac:dyDescent="0.3">
      <c r="A8" s="42"/>
      <c r="B8" s="44"/>
      <c r="C8" s="42"/>
      <c r="D8" s="54"/>
      <c r="E8" s="42"/>
      <c r="F8" s="56"/>
      <c r="G8" s="42"/>
      <c r="H8" s="44"/>
      <c r="I8" s="44"/>
      <c r="J8" s="44"/>
      <c r="K8" s="44"/>
    </row>
    <row r="9" spans="1:11" s="6" customFormat="1" ht="13.5" customHeight="1" x14ac:dyDescent="0.3">
      <c r="A9" s="43"/>
      <c r="B9" s="41"/>
      <c r="C9" s="43"/>
      <c r="D9" s="54"/>
      <c r="E9" s="42"/>
      <c r="F9" s="57"/>
      <c r="G9" s="43"/>
      <c r="H9" s="44"/>
      <c r="I9" s="44"/>
      <c r="J9" s="44"/>
      <c r="K9" s="44"/>
    </row>
    <row r="10" spans="1:11" ht="30.6" x14ac:dyDescent="0.3">
      <c r="A10" s="9">
        <v>1</v>
      </c>
      <c r="B10" s="15" t="s">
        <v>18</v>
      </c>
      <c r="C10" s="19" t="s">
        <v>42</v>
      </c>
      <c r="D10" s="11" t="s">
        <v>14</v>
      </c>
      <c r="E10" s="12">
        <v>650</v>
      </c>
      <c r="F10" s="10"/>
      <c r="G10" s="13"/>
      <c r="H10" s="7"/>
      <c r="I10" s="4">
        <f>G10*H10</f>
        <v>0</v>
      </c>
      <c r="J10" s="8">
        <v>0.23</v>
      </c>
      <c r="K10" s="4">
        <f>I10*J10+I10</f>
        <v>0</v>
      </c>
    </row>
    <row r="11" spans="1:11" ht="30.6" x14ac:dyDescent="0.3">
      <c r="A11" s="9">
        <v>2</v>
      </c>
      <c r="B11" s="15" t="s">
        <v>18</v>
      </c>
      <c r="C11" s="19" t="s">
        <v>43</v>
      </c>
      <c r="D11" s="11" t="s">
        <v>14</v>
      </c>
      <c r="E11" s="12">
        <v>100</v>
      </c>
      <c r="F11" s="10"/>
      <c r="G11" s="13"/>
      <c r="H11" s="7"/>
      <c r="I11" s="4">
        <f t="shared" ref="I11:I36" si="0">G11*H11</f>
        <v>0</v>
      </c>
      <c r="J11" s="8">
        <v>0.23</v>
      </c>
      <c r="K11" s="4">
        <f t="shared" ref="K11:K36" si="1">I11*J11+I11</f>
        <v>0</v>
      </c>
    </row>
    <row r="12" spans="1:11" ht="61.2" x14ac:dyDescent="0.3">
      <c r="A12" s="9">
        <v>3</v>
      </c>
      <c r="B12" s="16" t="s">
        <v>19</v>
      </c>
      <c r="C12" s="20" t="s">
        <v>44</v>
      </c>
      <c r="D12" s="11" t="s">
        <v>14</v>
      </c>
      <c r="E12" s="12">
        <v>20</v>
      </c>
      <c r="F12" s="10"/>
      <c r="G12" s="13"/>
      <c r="H12" s="7"/>
      <c r="I12" s="4">
        <f t="shared" si="0"/>
        <v>0</v>
      </c>
      <c r="J12" s="8">
        <v>0.23</v>
      </c>
      <c r="K12" s="4">
        <f t="shared" si="1"/>
        <v>0</v>
      </c>
    </row>
    <row r="13" spans="1:11" ht="81.599999999999994" x14ac:dyDescent="0.3">
      <c r="A13" s="9">
        <v>4</v>
      </c>
      <c r="B13" s="16" t="s">
        <v>20</v>
      </c>
      <c r="C13" s="21" t="s">
        <v>45</v>
      </c>
      <c r="D13" s="11" t="s">
        <v>14</v>
      </c>
      <c r="E13" s="12">
        <v>12</v>
      </c>
      <c r="F13" s="10"/>
      <c r="G13" s="13"/>
      <c r="H13" s="7"/>
      <c r="I13" s="4">
        <f t="shared" si="0"/>
        <v>0</v>
      </c>
      <c r="J13" s="8">
        <v>0.23</v>
      </c>
      <c r="K13" s="4">
        <f t="shared" si="1"/>
        <v>0</v>
      </c>
    </row>
    <row r="14" spans="1:11" ht="61.2" x14ac:dyDescent="0.3">
      <c r="A14" s="9">
        <v>5</v>
      </c>
      <c r="B14" s="16" t="s">
        <v>21</v>
      </c>
      <c r="C14" s="21" t="s">
        <v>46</v>
      </c>
      <c r="D14" s="11" t="s">
        <v>14</v>
      </c>
      <c r="E14" s="12">
        <v>210</v>
      </c>
      <c r="F14" s="10"/>
      <c r="G14" s="13"/>
      <c r="H14" s="7"/>
      <c r="I14" s="4">
        <f t="shared" si="0"/>
        <v>0</v>
      </c>
      <c r="J14" s="8">
        <v>0.23</v>
      </c>
      <c r="K14" s="4">
        <f t="shared" si="1"/>
        <v>0</v>
      </c>
    </row>
    <row r="15" spans="1:11" ht="61.2" x14ac:dyDescent="0.3">
      <c r="A15" s="9">
        <v>6</v>
      </c>
      <c r="B15" s="16" t="s">
        <v>21</v>
      </c>
      <c r="C15" s="21" t="s">
        <v>47</v>
      </c>
      <c r="D15" s="11" t="s">
        <v>14</v>
      </c>
      <c r="E15" s="12">
        <v>50</v>
      </c>
      <c r="F15" s="10"/>
      <c r="G15" s="13"/>
      <c r="H15" s="7"/>
      <c r="I15" s="4">
        <f t="shared" si="0"/>
        <v>0</v>
      </c>
      <c r="J15" s="8">
        <v>0.23</v>
      </c>
      <c r="K15" s="4">
        <f t="shared" si="1"/>
        <v>0</v>
      </c>
    </row>
    <row r="16" spans="1:11" ht="71.400000000000006" x14ac:dyDescent="0.3">
      <c r="A16" s="9">
        <v>7</v>
      </c>
      <c r="B16" s="16" t="s">
        <v>22</v>
      </c>
      <c r="C16" s="21" t="s">
        <v>48</v>
      </c>
      <c r="D16" s="11" t="s">
        <v>14</v>
      </c>
      <c r="E16" s="12">
        <v>800</v>
      </c>
      <c r="F16" s="10"/>
      <c r="G16" s="13"/>
      <c r="H16" s="7"/>
      <c r="I16" s="4">
        <f t="shared" si="0"/>
        <v>0</v>
      </c>
      <c r="J16" s="8">
        <v>0.23</v>
      </c>
      <c r="K16" s="4">
        <f t="shared" si="1"/>
        <v>0</v>
      </c>
    </row>
    <row r="17" spans="1:11" ht="61.2" x14ac:dyDescent="0.3">
      <c r="A17" s="9">
        <v>8</v>
      </c>
      <c r="B17" s="16" t="s">
        <v>23</v>
      </c>
      <c r="C17" s="21" t="s">
        <v>49</v>
      </c>
      <c r="D17" s="11" t="s">
        <v>14</v>
      </c>
      <c r="E17" s="12">
        <v>5</v>
      </c>
      <c r="F17" s="10"/>
      <c r="G17" s="13"/>
      <c r="H17" s="7"/>
      <c r="I17" s="4">
        <f t="shared" si="0"/>
        <v>0</v>
      </c>
      <c r="J17" s="8">
        <v>0.23</v>
      </c>
      <c r="K17" s="4">
        <f t="shared" si="1"/>
        <v>0</v>
      </c>
    </row>
    <row r="18" spans="1:11" ht="30.6" x14ac:dyDescent="0.3">
      <c r="A18" s="9">
        <v>9</v>
      </c>
      <c r="B18" s="16" t="s">
        <v>24</v>
      </c>
      <c r="C18" s="21" t="s">
        <v>50</v>
      </c>
      <c r="D18" s="11" t="s">
        <v>14</v>
      </c>
      <c r="E18" s="12">
        <v>25000</v>
      </c>
      <c r="F18" s="10"/>
      <c r="G18" s="13"/>
      <c r="H18" s="7"/>
      <c r="I18" s="4">
        <f t="shared" si="0"/>
        <v>0</v>
      </c>
      <c r="J18" s="8">
        <v>0.23</v>
      </c>
      <c r="K18" s="4">
        <f t="shared" si="1"/>
        <v>0</v>
      </c>
    </row>
    <row r="19" spans="1:11" ht="71.400000000000006" x14ac:dyDescent="0.3">
      <c r="A19" s="9">
        <v>10</v>
      </c>
      <c r="B19" s="16" t="s">
        <v>25</v>
      </c>
      <c r="C19" s="21" t="s">
        <v>51</v>
      </c>
      <c r="D19" s="11" t="s">
        <v>14</v>
      </c>
      <c r="E19" s="12">
        <v>200</v>
      </c>
      <c r="F19" s="10"/>
      <c r="G19" s="13"/>
      <c r="H19" s="7"/>
      <c r="I19" s="4">
        <f t="shared" si="0"/>
        <v>0</v>
      </c>
      <c r="J19" s="8">
        <v>0.23</v>
      </c>
      <c r="K19" s="4">
        <f t="shared" si="1"/>
        <v>0</v>
      </c>
    </row>
    <row r="20" spans="1:11" ht="81.599999999999994" x14ac:dyDescent="0.3">
      <c r="A20" s="9">
        <v>11</v>
      </c>
      <c r="B20" s="16" t="s">
        <v>26</v>
      </c>
      <c r="C20" s="21" t="s">
        <v>52</v>
      </c>
      <c r="D20" s="11" t="s">
        <v>14</v>
      </c>
      <c r="E20" s="12">
        <v>50</v>
      </c>
      <c r="F20" s="10"/>
      <c r="G20" s="13"/>
      <c r="H20" s="7"/>
      <c r="I20" s="4">
        <f t="shared" si="0"/>
        <v>0</v>
      </c>
      <c r="J20" s="8">
        <v>0.23</v>
      </c>
      <c r="K20" s="4">
        <f t="shared" si="1"/>
        <v>0</v>
      </c>
    </row>
    <row r="21" spans="1:11" ht="51" x14ac:dyDescent="0.3">
      <c r="A21" s="9">
        <v>12</v>
      </c>
      <c r="B21" s="16" t="s">
        <v>27</v>
      </c>
      <c r="C21" s="14" t="s">
        <v>53</v>
      </c>
      <c r="D21" s="11" t="s">
        <v>14</v>
      </c>
      <c r="E21" s="12">
        <v>24000</v>
      </c>
      <c r="F21" s="10"/>
      <c r="G21" s="13"/>
      <c r="H21" s="7"/>
      <c r="I21" s="4">
        <f t="shared" si="0"/>
        <v>0</v>
      </c>
      <c r="J21" s="8">
        <v>0.23</v>
      </c>
      <c r="K21" s="4">
        <f t="shared" si="1"/>
        <v>0</v>
      </c>
    </row>
    <row r="22" spans="1:11" ht="61.2" x14ac:dyDescent="0.3">
      <c r="A22" s="9">
        <v>13</v>
      </c>
      <c r="B22" s="17" t="s">
        <v>28</v>
      </c>
      <c r="C22" s="22" t="s">
        <v>54</v>
      </c>
      <c r="D22" s="11" t="s">
        <v>14</v>
      </c>
      <c r="E22" s="12">
        <v>320</v>
      </c>
      <c r="F22" s="10"/>
      <c r="G22" s="13"/>
      <c r="H22" s="7"/>
      <c r="I22" s="4">
        <f t="shared" si="0"/>
        <v>0</v>
      </c>
      <c r="J22" s="8">
        <v>0.23</v>
      </c>
      <c r="K22" s="4">
        <f t="shared" si="1"/>
        <v>0</v>
      </c>
    </row>
    <row r="23" spans="1:11" ht="61.2" x14ac:dyDescent="0.3">
      <c r="A23" s="9">
        <v>14</v>
      </c>
      <c r="B23" s="17" t="s">
        <v>28</v>
      </c>
      <c r="C23" s="20" t="s">
        <v>55</v>
      </c>
      <c r="D23" s="11" t="s">
        <v>14</v>
      </c>
      <c r="E23" s="12">
        <v>300</v>
      </c>
      <c r="F23" s="10"/>
      <c r="G23" s="13"/>
      <c r="H23" s="7"/>
      <c r="I23" s="4">
        <f t="shared" si="0"/>
        <v>0</v>
      </c>
      <c r="J23" s="8">
        <v>0.23</v>
      </c>
      <c r="K23" s="4">
        <f t="shared" si="1"/>
        <v>0</v>
      </c>
    </row>
    <row r="24" spans="1:11" ht="30.6" x14ac:dyDescent="0.3">
      <c r="A24" s="9">
        <v>15</v>
      </c>
      <c r="B24" s="15" t="s">
        <v>29</v>
      </c>
      <c r="C24" s="19" t="s">
        <v>56</v>
      </c>
      <c r="D24" s="11" t="s">
        <v>14</v>
      </c>
      <c r="E24" s="12">
        <v>10</v>
      </c>
      <c r="F24" s="10"/>
      <c r="G24" s="13"/>
      <c r="H24" s="7"/>
      <c r="I24" s="4">
        <f t="shared" si="0"/>
        <v>0</v>
      </c>
      <c r="J24" s="8">
        <v>0.23</v>
      </c>
      <c r="K24" s="4">
        <f t="shared" si="1"/>
        <v>0</v>
      </c>
    </row>
    <row r="25" spans="1:11" x14ac:dyDescent="0.3">
      <c r="A25" s="9">
        <v>16</v>
      </c>
      <c r="B25" s="16" t="s">
        <v>30</v>
      </c>
      <c r="C25" s="21" t="s">
        <v>57</v>
      </c>
      <c r="D25" s="11" t="s">
        <v>14</v>
      </c>
      <c r="E25" s="12">
        <v>5</v>
      </c>
      <c r="F25" s="10"/>
      <c r="G25" s="13"/>
      <c r="H25" s="7"/>
      <c r="I25" s="4">
        <f t="shared" si="0"/>
        <v>0</v>
      </c>
      <c r="J25" s="8">
        <v>0.23</v>
      </c>
      <c r="K25" s="4">
        <f t="shared" si="1"/>
        <v>0</v>
      </c>
    </row>
    <row r="26" spans="1:11" x14ac:dyDescent="0.3">
      <c r="A26" s="9">
        <v>17</v>
      </c>
      <c r="B26" s="16" t="s">
        <v>31</v>
      </c>
      <c r="C26" s="21" t="s">
        <v>58</v>
      </c>
      <c r="D26" s="11" t="s">
        <v>14</v>
      </c>
      <c r="E26" s="12">
        <v>300</v>
      </c>
      <c r="F26" s="10"/>
      <c r="G26" s="13"/>
      <c r="H26" s="7"/>
      <c r="I26" s="4">
        <f t="shared" si="0"/>
        <v>0</v>
      </c>
      <c r="J26" s="8">
        <v>0.23</v>
      </c>
      <c r="K26" s="4">
        <f t="shared" si="1"/>
        <v>0</v>
      </c>
    </row>
    <row r="27" spans="1:11" ht="30.6" x14ac:dyDescent="0.3">
      <c r="A27" s="9">
        <v>18</v>
      </c>
      <c r="B27" s="16" t="s">
        <v>32</v>
      </c>
      <c r="C27" s="21" t="s">
        <v>59</v>
      </c>
      <c r="D27" s="11" t="s">
        <v>14</v>
      </c>
      <c r="E27" s="12">
        <v>1000</v>
      </c>
      <c r="F27" s="10"/>
      <c r="G27" s="13"/>
      <c r="H27" s="7"/>
      <c r="I27" s="4">
        <f t="shared" si="0"/>
        <v>0</v>
      </c>
      <c r="J27" s="8">
        <v>0.23</v>
      </c>
      <c r="K27" s="4">
        <f t="shared" si="1"/>
        <v>0</v>
      </c>
    </row>
    <row r="28" spans="1:11" ht="30.6" x14ac:dyDescent="0.3">
      <c r="A28" s="9">
        <v>19</v>
      </c>
      <c r="B28" s="16" t="s">
        <v>33</v>
      </c>
      <c r="C28" s="21" t="s">
        <v>59</v>
      </c>
      <c r="D28" s="11" t="s">
        <v>14</v>
      </c>
      <c r="E28" s="12">
        <v>1000</v>
      </c>
      <c r="F28" s="10"/>
      <c r="G28" s="13"/>
      <c r="H28" s="7"/>
      <c r="I28" s="4">
        <f t="shared" si="0"/>
        <v>0</v>
      </c>
      <c r="J28" s="8">
        <v>0.23</v>
      </c>
      <c r="K28" s="4">
        <f t="shared" si="1"/>
        <v>0</v>
      </c>
    </row>
    <row r="29" spans="1:11" ht="40.799999999999997" x14ac:dyDescent="0.3">
      <c r="A29" s="9">
        <v>20</v>
      </c>
      <c r="B29" s="16" t="s">
        <v>34</v>
      </c>
      <c r="C29" s="21" t="s">
        <v>60</v>
      </c>
      <c r="D29" s="11" t="s">
        <v>14</v>
      </c>
      <c r="E29" s="12">
        <v>1000</v>
      </c>
      <c r="F29" s="10"/>
      <c r="G29" s="13"/>
      <c r="H29" s="7"/>
      <c r="I29" s="4">
        <f t="shared" si="0"/>
        <v>0</v>
      </c>
      <c r="J29" s="8">
        <v>0.23</v>
      </c>
      <c r="K29" s="4">
        <f t="shared" si="1"/>
        <v>0</v>
      </c>
    </row>
    <row r="30" spans="1:11" ht="40.799999999999997" x14ac:dyDescent="0.3">
      <c r="A30" s="9">
        <v>21</v>
      </c>
      <c r="B30" s="16" t="s">
        <v>35</v>
      </c>
      <c r="C30" s="21" t="s">
        <v>61</v>
      </c>
      <c r="D30" s="11" t="s">
        <v>14</v>
      </c>
      <c r="E30" s="12">
        <v>200</v>
      </c>
      <c r="F30" s="10"/>
      <c r="G30" s="13"/>
      <c r="H30" s="7"/>
      <c r="I30" s="4">
        <f t="shared" si="0"/>
        <v>0</v>
      </c>
      <c r="J30" s="8">
        <v>0.23</v>
      </c>
      <c r="K30" s="4">
        <f t="shared" si="1"/>
        <v>0</v>
      </c>
    </row>
    <row r="31" spans="1:11" ht="71.400000000000006" x14ac:dyDescent="0.3">
      <c r="A31" s="9">
        <v>22</v>
      </c>
      <c r="B31" s="18" t="s">
        <v>36</v>
      </c>
      <c r="C31" s="20" t="s">
        <v>62</v>
      </c>
      <c r="D31" s="11" t="s">
        <v>14</v>
      </c>
      <c r="E31" s="12">
        <v>450</v>
      </c>
      <c r="F31" s="10"/>
      <c r="G31" s="13"/>
      <c r="H31" s="7"/>
      <c r="I31" s="4">
        <f t="shared" si="0"/>
        <v>0</v>
      </c>
      <c r="J31" s="8">
        <v>0.23</v>
      </c>
      <c r="K31" s="4">
        <f t="shared" si="1"/>
        <v>0</v>
      </c>
    </row>
    <row r="32" spans="1:11" ht="30.6" x14ac:dyDescent="0.3">
      <c r="A32" s="9">
        <v>23</v>
      </c>
      <c r="B32" s="18" t="s">
        <v>37</v>
      </c>
      <c r="C32" s="21" t="s">
        <v>63</v>
      </c>
      <c r="D32" s="11" t="s">
        <v>14</v>
      </c>
      <c r="E32" s="12">
        <v>650</v>
      </c>
      <c r="F32" s="10"/>
      <c r="G32" s="13"/>
      <c r="H32" s="7"/>
      <c r="I32" s="4">
        <f t="shared" si="0"/>
        <v>0</v>
      </c>
      <c r="J32" s="8">
        <v>0.23</v>
      </c>
      <c r="K32" s="4">
        <f t="shared" si="1"/>
        <v>0</v>
      </c>
    </row>
    <row r="33" spans="1:11" ht="20.399999999999999" x14ac:dyDescent="0.3">
      <c r="A33" s="9">
        <v>24</v>
      </c>
      <c r="B33" s="18" t="s">
        <v>38</v>
      </c>
      <c r="C33" s="20" t="s">
        <v>64</v>
      </c>
      <c r="D33" s="11" t="s">
        <v>14</v>
      </c>
      <c r="E33" s="12">
        <v>1500</v>
      </c>
      <c r="F33" s="10"/>
      <c r="G33" s="13"/>
      <c r="H33" s="7"/>
      <c r="I33" s="4">
        <f t="shared" si="0"/>
        <v>0</v>
      </c>
      <c r="J33" s="8">
        <v>0.23</v>
      </c>
      <c r="K33" s="4">
        <f t="shared" si="1"/>
        <v>0</v>
      </c>
    </row>
    <row r="34" spans="1:11" ht="61.2" x14ac:dyDescent="0.3">
      <c r="A34" s="9">
        <v>25</v>
      </c>
      <c r="B34" s="18" t="s">
        <v>39</v>
      </c>
      <c r="C34" s="21" t="s">
        <v>65</v>
      </c>
      <c r="D34" s="11" t="s">
        <v>14</v>
      </c>
      <c r="E34" s="12">
        <v>280</v>
      </c>
      <c r="F34" s="10"/>
      <c r="G34" s="13"/>
      <c r="H34" s="7"/>
      <c r="I34" s="4">
        <f t="shared" si="0"/>
        <v>0</v>
      </c>
      <c r="J34" s="8">
        <v>0.23</v>
      </c>
      <c r="K34" s="4">
        <f t="shared" si="1"/>
        <v>0</v>
      </c>
    </row>
    <row r="35" spans="1:11" ht="142.80000000000001" x14ac:dyDescent="0.3">
      <c r="A35" s="9">
        <v>26</v>
      </c>
      <c r="B35" s="18" t="s">
        <v>40</v>
      </c>
      <c r="C35" s="21" t="s">
        <v>66</v>
      </c>
      <c r="D35" s="11" t="s">
        <v>14</v>
      </c>
      <c r="E35" s="12">
        <v>180</v>
      </c>
      <c r="F35" s="10"/>
      <c r="G35" s="13"/>
      <c r="H35" s="7"/>
      <c r="I35" s="4">
        <f t="shared" si="0"/>
        <v>0</v>
      </c>
      <c r="J35" s="8">
        <v>0.08</v>
      </c>
      <c r="K35" s="4">
        <f t="shared" si="1"/>
        <v>0</v>
      </c>
    </row>
    <row r="36" spans="1:11" ht="173.4" x14ac:dyDescent="0.3">
      <c r="A36" s="9">
        <v>27</v>
      </c>
      <c r="B36" s="18" t="s">
        <v>41</v>
      </c>
      <c r="C36" s="21" t="s">
        <v>67</v>
      </c>
      <c r="D36" s="11" t="s">
        <v>15</v>
      </c>
      <c r="E36" s="12">
        <v>70</v>
      </c>
      <c r="F36" s="10"/>
      <c r="G36" s="13"/>
      <c r="H36" s="7"/>
      <c r="I36" s="4">
        <f t="shared" si="0"/>
        <v>0</v>
      </c>
      <c r="J36" s="8">
        <v>0.08</v>
      </c>
      <c r="K36" s="4">
        <f t="shared" si="1"/>
        <v>0</v>
      </c>
    </row>
    <row r="37" spans="1:11" ht="81.599999999999994" x14ac:dyDescent="0.3">
      <c r="A37" s="9">
        <v>28</v>
      </c>
      <c r="B37" s="18" t="s">
        <v>92</v>
      </c>
      <c r="C37" s="21" t="s">
        <v>94</v>
      </c>
      <c r="D37" s="11" t="s">
        <v>14</v>
      </c>
      <c r="E37" s="12">
        <v>10</v>
      </c>
      <c r="F37" s="10"/>
      <c r="G37" s="13"/>
      <c r="H37" s="31"/>
      <c r="I37" s="4">
        <f t="shared" ref="I37" si="2">G37*H37</f>
        <v>0</v>
      </c>
      <c r="J37" s="8">
        <v>0.23</v>
      </c>
      <c r="K37" s="4">
        <f t="shared" ref="K37" si="3">I37*J37+I37</f>
        <v>0</v>
      </c>
    </row>
    <row r="38" spans="1:11" ht="40.799999999999997" x14ac:dyDescent="0.3">
      <c r="A38" s="9">
        <v>29</v>
      </c>
      <c r="B38" s="18" t="s">
        <v>93</v>
      </c>
      <c r="C38" s="21" t="s">
        <v>95</v>
      </c>
      <c r="D38" s="11" t="s">
        <v>14</v>
      </c>
      <c r="E38" s="12">
        <v>12</v>
      </c>
      <c r="F38" s="10"/>
      <c r="G38" s="13"/>
      <c r="H38" s="31"/>
      <c r="I38" s="4">
        <f t="shared" ref="I38:I44" si="4">G38*H38</f>
        <v>0</v>
      </c>
      <c r="J38" s="8">
        <v>0.23</v>
      </c>
      <c r="K38" s="4">
        <f t="shared" ref="K38:K44" si="5">I38*J38+I38</f>
        <v>0</v>
      </c>
    </row>
    <row r="39" spans="1:11" ht="81.599999999999994" x14ac:dyDescent="0.3">
      <c r="A39" s="9">
        <v>30</v>
      </c>
      <c r="B39" s="18" t="s">
        <v>126</v>
      </c>
      <c r="C39" s="21" t="s">
        <v>104</v>
      </c>
      <c r="D39" s="11" t="s">
        <v>114</v>
      </c>
      <c r="E39" s="12">
        <v>5</v>
      </c>
      <c r="F39" s="10"/>
      <c r="G39" s="13"/>
      <c r="H39" s="31"/>
      <c r="I39" s="4">
        <f t="shared" si="4"/>
        <v>0</v>
      </c>
      <c r="J39" s="8">
        <v>0.23</v>
      </c>
      <c r="K39" s="4">
        <f t="shared" si="5"/>
        <v>0</v>
      </c>
    </row>
    <row r="40" spans="1:11" ht="40.799999999999997" x14ac:dyDescent="0.3">
      <c r="A40" s="9">
        <v>31</v>
      </c>
      <c r="B40" s="18" t="s">
        <v>105</v>
      </c>
      <c r="C40" s="21" t="s">
        <v>106</v>
      </c>
      <c r="D40" s="11" t="s">
        <v>114</v>
      </c>
      <c r="E40" s="12">
        <v>10</v>
      </c>
      <c r="F40" s="10"/>
      <c r="G40" s="13"/>
      <c r="H40" s="31"/>
      <c r="I40" s="4">
        <f t="shared" si="4"/>
        <v>0</v>
      </c>
      <c r="J40" s="8">
        <v>0.23</v>
      </c>
      <c r="K40" s="4">
        <f t="shared" si="5"/>
        <v>0</v>
      </c>
    </row>
    <row r="41" spans="1:11" ht="30.6" x14ac:dyDescent="0.3">
      <c r="A41" s="9">
        <v>32</v>
      </c>
      <c r="B41" s="18" t="s">
        <v>107</v>
      </c>
      <c r="C41" s="21" t="s">
        <v>108</v>
      </c>
      <c r="D41" s="11" t="s">
        <v>114</v>
      </c>
      <c r="E41" s="12">
        <v>4</v>
      </c>
      <c r="F41" s="10"/>
      <c r="G41" s="13"/>
      <c r="H41" s="31"/>
      <c r="I41" s="4">
        <f t="shared" si="4"/>
        <v>0</v>
      </c>
      <c r="J41" s="8">
        <v>0.23</v>
      </c>
      <c r="K41" s="4">
        <f t="shared" si="5"/>
        <v>0</v>
      </c>
    </row>
    <row r="42" spans="1:11" ht="112.2" x14ac:dyDescent="0.3">
      <c r="A42" s="9">
        <v>33</v>
      </c>
      <c r="B42" s="18" t="s">
        <v>122</v>
      </c>
      <c r="C42" s="21" t="s">
        <v>137</v>
      </c>
      <c r="D42" s="11" t="s">
        <v>114</v>
      </c>
      <c r="E42" s="12">
        <v>10</v>
      </c>
      <c r="F42" s="10"/>
      <c r="G42" s="13"/>
      <c r="H42" s="31"/>
      <c r="I42" s="4">
        <f t="shared" si="4"/>
        <v>0</v>
      </c>
      <c r="J42" s="8">
        <v>0.23</v>
      </c>
      <c r="K42" s="4">
        <f t="shared" si="5"/>
        <v>0</v>
      </c>
    </row>
    <row r="43" spans="1:11" ht="71.400000000000006" x14ac:dyDescent="0.3">
      <c r="A43" s="9">
        <v>34</v>
      </c>
      <c r="B43" s="18" t="s">
        <v>121</v>
      </c>
      <c r="C43" s="21" t="s">
        <v>109</v>
      </c>
      <c r="D43" s="11" t="s">
        <v>114</v>
      </c>
      <c r="E43" s="12">
        <v>10</v>
      </c>
      <c r="F43" s="10"/>
      <c r="G43" s="13"/>
      <c r="H43" s="31"/>
      <c r="I43" s="4">
        <f t="shared" si="4"/>
        <v>0</v>
      </c>
      <c r="J43" s="8">
        <v>0.23</v>
      </c>
      <c r="K43" s="4">
        <f t="shared" si="5"/>
        <v>0</v>
      </c>
    </row>
    <row r="44" spans="1:11" ht="133.80000000000001" customHeight="1" x14ac:dyDescent="0.3">
      <c r="A44" s="9">
        <v>35</v>
      </c>
      <c r="B44" s="18" t="s">
        <v>120</v>
      </c>
      <c r="C44" s="21" t="s">
        <v>130</v>
      </c>
      <c r="D44" s="11" t="s">
        <v>114</v>
      </c>
      <c r="E44" s="12">
        <v>70</v>
      </c>
      <c r="F44" s="10"/>
      <c r="G44" s="13"/>
      <c r="H44" s="31"/>
      <c r="I44" s="4">
        <f t="shared" si="4"/>
        <v>0</v>
      </c>
      <c r="J44" s="8">
        <v>0.23</v>
      </c>
      <c r="K44" s="4">
        <f t="shared" si="5"/>
        <v>0</v>
      </c>
    </row>
    <row r="45" spans="1:11" ht="61.2" x14ac:dyDescent="0.3">
      <c r="A45" s="9">
        <v>36</v>
      </c>
      <c r="B45" s="18" t="s">
        <v>119</v>
      </c>
      <c r="C45" s="21" t="s">
        <v>131</v>
      </c>
      <c r="D45" s="11" t="s">
        <v>14</v>
      </c>
      <c r="E45" s="12">
        <v>36</v>
      </c>
      <c r="F45" s="10"/>
      <c r="G45" s="13"/>
      <c r="H45" s="31"/>
      <c r="I45" s="4">
        <f t="shared" ref="I45:I53" si="6">G45*H45</f>
        <v>0</v>
      </c>
      <c r="J45" s="8">
        <v>0.23</v>
      </c>
      <c r="K45" s="4">
        <f t="shared" ref="K45:K53" si="7">I45*J45+I45</f>
        <v>0</v>
      </c>
    </row>
    <row r="46" spans="1:11" ht="71.400000000000006" x14ac:dyDescent="0.3">
      <c r="A46" s="9">
        <v>37</v>
      </c>
      <c r="B46" s="18" t="s">
        <v>118</v>
      </c>
      <c r="C46" s="21" t="s">
        <v>132</v>
      </c>
      <c r="D46" s="11" t="s">
        <v>14</v>
      </c>
      <c r="E46" s="12">
        <v>84</v>
      </c>
      <c r="F46" s="10"/>
      <c r="G46" s="13"/>
      <c r="H46" s="31"/>
      <c r="I46" s="4">
        <f t="shared" si="6"/>
        <v>0</v>
      </c>
      <c r="J46" s="8">
        <v>0.23</v>
      </c>
      <c r="K46" s="4">
        <f t="shared" si="7"/>
        <v>0</v>
      </c>
    </row>
    <row r="47" spans="1:11" ht="91.8" x14ac:dyDescent="0.3">
      <c r="A47" s="9">
        <v>38</v>
      </c>
      <c r="B47" s="18" t="s">
        <v>117</v>
      </c>
      <c r="C47" s="21" t="s">
        <v>135</v>
      </c>
      <c r="D47" s="11" t="s">
        <v>14</v>
      </c>
      <c r="E47" s="12">
        <v>24</v>
      </c>
      <c r="F47" s="10"/>
      <c r="G47" s="13"/>
      <c r="H47" s="31"/>
      <c r="I47" s="4">
        <f t="shared" si="6"/>
        <v>0</v>
      </c>
      <c r="J47" s="8">
        <v>0.23</v>
      </c>
      <c r="K47" s="4">
        <f t="shared" si="7"/>
        <v>0</v>
      </c>
    </row>
    <row r="48" spans="1:11" ht="61.2" x14ac:dyDescent="0.3">
      <c r="A48" s="9">
        <v>39</v>
      </c>
      <c r="B48" s="18" t="s">
        <v>116</v>
      </c>
      <c r="C48" s="21" t="s">
        <v>136</v>
      </c>
      <c r="D48" s="11" t="s">
        <v>14</v>
      </c>
      <c r="E48" s="12">
        <v>24</v>
      </c>
      <c r="F48" s="10"/>
      <c r="G48" s="13"/>
      <c r="H48" s="31"/>
      <c r="I48" s="4">
        <f t="shared" si="6"/>
        <v>0</v>
      </c>
      <c r="J48" s="8">
        <v>0.23</v>
      </c>
      <c r="K48" s="4">
        <f t="shared" si="7"/>
        <v>0</v>
      </c>
    </row>
    <row r="49" spans="1:11" ht="30.6" x14ac:dyDescent="0.3">
      <c r="A49" s="9">
        <v>40</v>
      </c>
      <c r="B49" s="18" t="s">
        <v>110</v>
      </c>
      <c r="C49" s="21" t="s">
        <v>111</v>
      </c>
      <c r="D49" s="11" t="s">
        <v>114</v>
      </c>
      <c r="E49" s="12">
        <v>20</v>
      </c>
      <c r="F49" s="10"/>
      <c r="G49" s="13"/>
      <c r="H49" s="31"/>
      <c r="I49" s="4">
        <f t="shared" si="6"/>
        <v>0</v>
      </c>
      <c r="J49" s="8">
        <v>0.23</v>
      </c>
      <c r="K49" s="4">
        <f t="shared" si="7"/>
        <v>0</v>
      </c>
    </row>
    <row r="50" spans="1:11" ht="61.2" x14ac:dyDescent="0.3">
      <c r="A50" s="9">
        <v>41</v>
      </c>
      <c r="B50" s="18" t="s">
        <v>115</v>
      </c>
      <c r="C50" s="21" t="s">
        <v>133</v>
      </c>
      <c r="D50" s="11" t="s">
        <v>114</v>
      </c>
      <c r="E50" s="12">
        <v>5</v>
      </c>
      <c r="F50" s="10"/>
      <c r="G50" s="13"/>
      <c r="H50" s="31"/>
      <c r="I50" s="4">
        <f t="shared" si="6"/>
        <v>0</v>
      </c>
      <c r="J50" s="8">
        <v>0.23</v>
      </c>
      <c r="K50" s="4">
        <f t="shared" si="7"/>
        <v>0</v>
      </c>
    </row>
    <row r="51" spans="1:11" ht="40.799999999999997" x14ac:dyDescent="0.3">
      <c r="A51" s="9">
        <v>42</v>
      </c>
      <c r="B51" s="18" t="s">
        <v>127</v>
      </c>
      <c r="C51" s="21" t="s">
        <v>112</v>
      </c>
      <c r="D51" s="11" t="s">
        <v>114</v>
      </c>
      <c r="E51" s="12">
        <v>70</v>
      </c>
      <c r="F51" s="10"/>
      <c r="G51" s="13"/>
      <c r="H51" s="31"/>
      <c r="I51" s="4">
        <f t="shared" si="6"/>
        <v>0</v>
      </c>
      <c r="J51" s="8">
        <v>0.23</v>
      </c>
      <c r="K51" s="4">
        <f t="shared" si="7"/>
        <v>0</v>
      </c>
    </row>
    <row r="52" spans="1:11" ht="40.799999999999997" x14ac:dyDescent="0.3">
      <c r="A52" s="9">
        <v>43</v>
      </c>
      <c r="B52" s="18" t="s">
        <v>128</v>
      </c>
      <c r="C52" s="21" t="s">
        <v>113</v>
      </c>
      <c r="D52" s="11" t="s">
        <v>114</v>
      </c>
      <c r="E52" s="12">
        <v>70</v>
      </c>
      <c r="F52" s="10"/>
      <c r="G52" s="13"/>
      <c r="H52" s="31"/>
      <c r="I52" s="4">
        <f t="shared" si="6"/>
        <v>0</v>
      </c>
      <c r="J52" s="8">
        <v>0.23</v>
      </c>
      <c r="K52" s="4">
        <f t="shared" si="7"/>
        <v>0</v>
      </c>
    </row>
    <row r="53" spans="1:11" ht="102" x14ac:dyDescent="0.3">
      <c r="A53" s="9">
        <v>44</v>
      </c>
      <c r="B53" s="18" t="s">
        <v>129</v>
      </c>
      <c r="C53" s="21" t="s">
        <v>134</v>
      </c>
      <c r="D53" s="11" t="s">
        <v>114</v>
      </c>
      <c r="E53" s="12">
        <v>7</v>
      </c>
      <c r="F53" s="10"/>
      <c r="G53" s="13"/>
      <c r="H53" s="31"/>
      <c r="I53" s="4">
        <f t="shared" si="6"/>
        <v>0</v>
      </c>
      <c r="J53" s="8">
        <v>0.23</v>
      </c>
      <c r="K53" s="4">
        <f t="shared" si="7"/>
        <v>0</v>
      </c>
    </row>
    <row r="54" spans="1:11" ht="13.5" customHeight="1" x14ac:dyDescent="0.3">
      <c r="A54" s="45" t="s">
        <v>8</v>
      </c>
      <c r="B54" s="46"/>
      <c r="C54" s="46"/>
      <c r="D54" s="46"/>
      <c r="E54" s="46"/>
      <c r="F54" s="46"/>
      <c r="G54" s="46"/>
      <c r="H54" s="47"/>
      <c r="I54" s="3">
        <f>SUM(I10:I53)</f>
        <v>0</v>
      </c>
      <c r="J54" s="2"/>
      <c r="K54" s="3">
        <f>SUM(K10:K53)</f>
        <v>0</v>
      </c>
    </row>
    <row r="56" spans="1:11" x14ac:dyDescent="0.3">
      <c r="B56" s="5" t="s">
        <v>9</v>
      </c>
      <c r="C56" s="5"/>
      <c r="D56" s="5"/>
    </row>
    <row r="57" spans="1:11" ht="13.8" x14ac:dyDescent="0.3">
      <c r="B57" s="40" t="s">
        <v>75</v>
      </c>
      <c r="C57" s="40"/>
      <c r="D57" s="40"/>
      <c r="E57" s="40"/>
      <c r="F57" s="40"/>
      <c r="G57" s="40"/>
      <c r="H57" s="40"/>
      <c r="I57" s="40"/>
      <c r="J57" s="40"/>
      <c r="K57" s="40"/>
    </row>
    <row r="58" spans="1:11" ht="13.8" x14ac:dyDescent="0.3">
      <c r="B58" s="23" t="s">
        <v>69</v>
      </c>
      <c r="C58" s="24"/>
      <c r="D58" s="24"/>
      <c r="E58" s="24"/>
      <c r="F58" s="24"/>
      <c r="G58" s="24"/>
      <c r="H58" s="24"/>
      <c r="I58" s="24"/>
      <c r="J58" s="24"/>
      <c r="K58" s="24"/>
    </row>
    <row r="59" spans="1:11" ht="13.8" x14ac:dyDescent="0.3">
      <c r="B59" s="35" t="s">
        <v>70</v>
      </c>
      <c r="C59" s="35"/>
      <c r="D59" s="35"/>
      <c r="E59" s="35"/>
      <c r="F59" s="35"/>
      <c r="G59" s="35"/>
      <c r="H59" s="35"/>
      <c r="I59" s="35"/>
      <c r="J59" s="35"/>
      <c r="K59" s="35"/>
    </row>
    <row r="60" spans="1:11" ht="13.8" x14ac:dyDescent="0.3">
      <c r="B60" s="35" t="s">
        <v>71</v>
      </c>
      <c r="C60" s="36"/>
      <c r="D60" s="36"/>
      <c r="E60" s="36"/>
      <c r="F60" s="36"/>
      <c r="G60" s="36"/>
      <c r="H60" s="36"/>
      <c r="I60" s="24"/>
      <c r="J60" s="24"/>
      <c r="K60" s="24"/>
    </row>
    <row r="61" spans="1:11" ht="13.8" x14ac:dyDescent="0.3">
      <c r="B61" s="37" t="s">
        <v>72</v>
      </c>
      <c r="C61" s="38"/>
      <c r="D61" s="38"/>
      <c r="E61" s="38"/>
      <c r="F61" s="38"/>
      <c r="G61" s="38"/>
      <c r="H61" s="38"/>
      <c r="I61" s="24"/>
      <c r="J61" s="24"/>
      <c r="K61" s="24"/>
    </row>
    <row r="62" spans="1:11" ht="13.8" x14ac:dyDescent="0.3">
      <c r="B62" s="35" t="s">
        <v>73</v>
      </c>
      <c r="C62" s="39"/>
      <c r="D62" s="39"/>
      <c r="E62" s="39"/>
      <c r="F62" s="39"/>
      <c r="G62" s="39"/>
      <c r="H62" s="39"/>
    </row>
    <row r="63" spans="1:11" ht="13.8" x14ac:dyDescent="0.3">
      <c r="B63" s="35" t="s">
        <v>74</v>
      </c>
      <c r="C63" s="35"/>
      <c r="D63" s="35"/>
      <c r="E63" s="35"/>
      <c r="F63" s="35"/>
      <c r="G63" s="35"/>
      <c r="H63" s="35"/>
      <c r="I63" s="35"/>
      <c r="J63" s="35"/>
      <c r="K63" s="35"/>
    </row>
    <row r="64" spans="1:11" ht="26.25" customHeight="1" x14ac:dyDescent="0.3">
      <c r="B64" s="34" t="s">
        <v>68</v>
      </c>
      <c r="C64" s="34"/>
      <c r="D64" s="34"/>
      <c r="E64" s="34"/>
      <c r="F64" s="34"/>
      <c r="G64" s="34"/>
      <c r="H64" s="34"/>
    </row>
  </sheetData>
  <mergeCells count="24">
    <mergeCell ref="A1:K1"/>
    <mergeCell ref="A2:K2"/>
    <mergeCell ref="A3:K3"/>
    <mergeCell ref="A5:A9"/>
    <mergeCell ref="B5:E5"/>
    <mergeCell ref="F5:K5"/>
    <mergeCell ref="B6:B9"/>
    <mergeCell ref="D6:D9"/>
    <mergeCell ref="E6:E9"/>
    <mergeCell ref="F6:F9"/>
    <mergeCell ref="B57:K57"/>
    <mergeCell ref="G6:G9"/>
    <mergeCell ref="H6:H9"/>
    <mergeCell ref="I6:I9"/>
    <mergeCell ref="J6:J9"/>
    <mergeCell ref="K6:K9"/>
    <mergeCell ref="A54:H54"/>
    <mergeCell ref="C6:C9"/>
    <mergeCell ref="B64:H64"/>
    <mergeCell ref="B60:H60"/>
    <mergeCell ref="B61:H61"/>
    <mergeCell ref="B62:H62"/>
    <mergeCell ref="B59:K59"/>
    <mergeCell ref="B63:K63"/>
  </mergeCells>
  <pageMargins left="0.25" right="0.25" top="0.75" bottom="0.75" header="0.3" footer="0.3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view="pageBreakPreview" zoomScaleNormal="100" zoomScaleSheetLayoutView="100" workbookViewId="0">
      <selection activeCell="N25" sqref="N25"/>
    </sheetView>
  </sheetViews>
  <sheetFormatPr defaultColWidth="9.109375" defaultRowHeight="13.2" x14ac:dyDescent="0.3"/>
  <cols>
    <col min="1" max="1" width="4.5546875" style="1" customWidth="1"/>
    <col min="2" max="2" width="40.6640625" style="1" customWidth="1"/>
    <col min="3" max="3" width="14" style="1" customWidth="1"/>
    <col min="4" max="4" width="7.6640625" style="1" customWidth="1"/>
    <col min="5" max="5" width="9.5546875" style="1" customWidth="1"/>
    <col min="6" max="6" width="40.6640625" style="1" customWidth="1"/>
    <col min="7" max="7" width="10" style="1" customWidth="1"/>
    <col min="8" max="8" width="10.109375" style="1" customWidth="1"/>
    <col min="9" max="9" width="10" style="1" bestFit="1" customWidth="1"/>
    <col min="10" max="10" width="5" style="1" customWidth="1"/>
    <col min="11" max="11" width="10.6640625" style="1" customWidth="1"/>
    <col min="12" max="16384" width="9.109375" style="1"/>
  </cols>
  <sheetData>
    <row r="1" spans="1:11" ht="13.8" x14ac:dyDescent="0.3">
      <c r="A1" s="48" t="s">
        <v>3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ht="13.8" x14ac:dyDescent="0.3">
      <c r="A2" s="48" t="s">
        <v>16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13.8" x14ac:dyDescent="0.3">
      <c r="A3" s="49" t="s">
        <v>102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5" spans="1:11" s="6" customFormat="1" ht="13.5" customHeight="1" x14ac:dyDescent="0.3">
      <c r="A5" s="41" t="s">
        <v>6</v>
      </c>
      <c r="B5" s="50" t="s">
        <v>4</v>
      </c>
      <c r="C5" s="51"/>
      <c r="D5" s="51"/>
      <c r="E5" s="51"/>
      <c r="F5" s="52" t="s">
        <v>5</v>
      </c>
      <c r="G5" s="52"/>
      <c r="H5" s="52"/>
      <c r="I5" s="52"/>
      <c r="J5" s="52"/>
      <c r="K5" s="52"/>
    </row>
    <row r="6" spans="1:11" s="6" customFormat="1" ht="13.5" customHeight="1" x14ac:dyDescent="0.3">
      <c r="A6" s="42"/>
      <c r="B6" s="44" t="s">
        <v>2</v>
      </c>
      <c r="C6" s="41" t="s">
        <v>89</v>
      </c>
      <c r="D6" s="53" t="s">
        <v>12</v>
      </c>
      <c r="E6" s="41" t="s">
        <v>11</v>
      </c>
      <c r="F6" s="59" t="s">
        <v>10</v>
      </c>
      <c r="G6" s="41" t="s">
        <v>11</v>
      </c>
      <c r="H6" s="44" t="s">
        <v>13</v>
      </c>
      <c r="I6" s="44" t="s">
        <v>0</v>
      </c>
      <c r="J6" s="44" t="s">
        <v>7</v>
      </c>
      <c r="K6" s="44" t="s">
        <v>1</v>
      </c>
    </row>
    <row r="7" spans="1:11" s="6" customFormat="1" ht="13.5" customHeight="1" x14ac:dyDescent="0.3">
      <c r="A7" s="42"/>
      <c r="B7" s="44"/>
      <c r="C7" s="42"/>
      <c r="D7" s="54"/>
      <c r="E7" s="42"/>
      <c r="F7" s="59"/>
      <c r="G7" s="42"/>
      <c r="H7" s="44"/>
      <c r="I7" s="44"/>
      <c r="J7" s="44"/>
      <c r="K7" s="44"/>
    </row>
    <row r="8" spans="1:11" s="6" customFormat="1" ht="13.5" customHeight="1" x14ac:dyDescent="0.3">
      <c r="A8" s="42"/>
      <c r="B8" s="44"/>
      <c r="C8" s="42"/>
      <c r="D8" s="54"/>
      <c r="E8" s="42"/>
      <c r="F8" s="59"/>
      <c r="G8" s="42"/>
      <c r="H8" s="44"/>
      <c r="I8" s="44"/>
      <c r="J8" s="44"/>
      <c r="K8" s="44"/>
    </row>
    <row r="9" spans="1:11" s="6" customFormat="1" ht="13.5" customHeight="1" x14ac:dyDescent="0.3">
      <c r="A9" s="43"/>
      <c r="B9" s="41"/>
      <c r="C9" s="42"/>
      <c r="D9" s="54"/>
      <c r="E9" s="42"/>
      <c r="F9" s="59"/>
      <c r="G9" s="43"/>
      <c r="H9" s="44"/>
      <c r="I9" s="44"/>
      <c r="J9" s="44"/>
      <c r="K9" s="44"/>
    </row>
    <row r="10" spans="1:11" ht="13.5" customHeight="1" x14ac:dyDescent="0.3">
      <c r="A10" s="9">
        <v>1</v>
      </c>
      <c r="B10" s="25" t="s">
        <v>76</v>
      </c>
      <c r="C10" s="26">
        <v>0.05</v>
      </c>
      <c r="D10" s="27" t="s">
        <v>14</v>
      </c>
      <c r="E10" s="28">
        <v>25000</v>
      </c>
      <c r="F10" s="10"/>
      <c r="G10" s="30"/>
      <c r="H10" s="7"/>
      <c r="I10" s="4">
        <f>G10*H10</f>
        <v>0</v>
      </c>
      <c r="J10" s="8">
        <v>0.23</v>
      </c>
      <c r="K10" s="4">
        <f>I10*J10+I10</f>
        <v>0</v>
      </c>
    </row>
    <row r="11" spans="1:11" ht="13.5" customHeight="1" x14ac:dyDescent="0.3">
      <c r="A11" s="9">
        <v>2</v>
      </c>
      <c r="B11" s="25" t="s">
        <v>77</v>
      </c>
      <c r="C11" s="26">
        <v>0.05</v>
      </c>
      <c r="D11" s="27" t="s">
        <v>14</v>
      </c>
      <c r="E11" s="28">
        <v>9000</v>
      </c>
      <c r="F11" s="10"/>
      <c r="G11" s="30"/>
      <c r="H11" s="7"/>
      <c r="I11" s="4">
        <f t="shared" ref="I11:I22" si="0">G11*H11</f>
        <v>0</v>
      </c>
      <c r="J11" s="8">
        <v>0.23</v>
      </c>
      <c r="K11" s="4">
        <f t="shared" ref="K11:K22" si="1">I11*J11+I11</f>
        <v>0</v>
      </c>
    </row>
    <row r="12" spans="1:11" ht="13.5" customHeight="1" x14ac:dyDescent="0.3">
      <c r="A12" s="9">
        <v>3</v>
      </c>
      <c r="B12" s="25" t="s">
        <v>78</v>
      </c>
      <c r="C12" s="26">
        <v>0.05</v>
      </c>
      <c r="D12" s="27" t="s">
        <v>14</v>
      </c>
      <c r="E12" s="28">
        <v>2100</v>
      </c>
      <c r="F12" s="10"/>
      <c r="G12" s="30"/>
      <c r="H12" s="7"/>
      <c r="I12" s="4">
        <f t="shared" si="0"/>
        <v>0</v>
      </c>
      <c r="J12" s="8">
        <v>0.23</v>
      </c>
      <c r="K12" s="4">
        <f t="shared" si="1"/>
        <v>0</v>
      </c>
    </row>
    <row r="13" spans="1:11" ht="13.5" customHeight="1" x14ac:dyDescent="0.3">
      <c r="A13" s="9">
        <v>4</v>
      </c>
      <c r="B13" s="25" t="s">
        <v>79</v>
      </c>
      <c r="C13" s="26">
        <v>0.05</v>
      </c>
      <c r="D13" s="27" t="s">
        <v>14</v>
      </c>
      <c r="E13" s="28">
        <v>500</v>
      </c>
      <c r="F13" s="10"/>
      <c r="G13" s="30"/>
      <c r="H13" s="7"/>
      <c r="I13" s="4">
        <f t="shared" si="0"/>
        <v>0</v>
      </c>
      <c r="J13" s="8">
        <v>0.23</v>
      </c>
      <c r="K13" s="4">
        <f t="shared" si="1"/>
        <v>0</v>
      </c>
    </row>
    <row r="14" spans="1:11" ht="13.5" customHeight="1" x14ac:dyDescent="0.3">
      <c r="A14" s="9">
        <v>5</v>
      </c>
      <c r="B14" s="25" t="s">
        <v>80</v>
      </c>
      <c r="C14" s="26">
        <v>0.04</v>
      </c>
      <c r="D14" s="27" t="s">
        <v>14</v>
      </c>
      <c r="E14" s="28">
        <v>45000</v>
      </c>
      <c r="F14" s="10"/>
      <c r="G14" s="30"/>
      <c r="H14" s="7"/>
      <c r="I14" s="4">
        <f t="shared" si="0"/>
        <v>0</v>
      </c>
      <c r="J14" s="8">
        <v>0.23</v>
      </c>
      <c r="K14" s="4">
        <f t="shared" si="1"/>
        <v>0</v>
      </c>
    </row>
    <row r="15" spans="1:11" ht="13.5" customHeight="1" x14ac:dyDescent="0.3">
      <c r="A15" s="9">
        <v>6</v>
      </c>
      <c r="B15" s="25" t="s">
        <v>81</v>
      </c>
      <c r="C15" s="26">
        <v>0.04</v>
      </c>
      <c r="D15" s="27" t="s">
        <v>14</v>
      </c>
      <c r="E15" s="28">
        <v>43000</v>
      </c>
      <c r="F15" s="10"/>
      <c r="G15" s="30"/>
      <c r="H15" s="7"/>
      <c r="I15" s="4">
        <f t="shared" si="0"/>
        <v>0</v>
      </c>
      <c r="J15" s="8">
        <v>0.23</v>
      </c>
      <c r="K15" s="4">
        <f t="shared" si="1"/>
        <v>0</v>
      </c>
    </row>
    <row r="16" spans="1:11" ht="13.5" customHeight="1" x14ac:dyDescent="0.3">
      <c r="A16" s="9">
        <v>7</v>
      </c>
      <c r="B16" s="25" t="s">
        <v>82</v>
      </c>
      <c r="C16" s="26">
        <v>0.03</v>
      </c>
      <c r="D16" s="27" t="s">
        <v>14</v>
      </c>
      <c r="E16" s="28">
        <v>75000</v>
      </c>
      <c r="F16" s="10"/>
      <c r="G16" s="30"/>
      <c r="H16" s="7"/>
      <c r="I16" s="4">
        <f t="shared" si="0"/>
        <v>0</v>
      </c>
      <c r="J16" s="8">
        <v>0.23</v>
      </c>
      <c r="K16" s="4">
        <f t="shared" si="1"/>
        <v>0</v>
      </c>
    </row>
    <row r="17" spans="1:11" ht="13.5" customHeight="1" x14ac:dyDescent="0.3">
      <c r="A17" s="9">
        <v>8</v>
      </c>
      <c r="B17" s="25" t="s">
        <v>83</v>
      </c>
      <c r="C17" s="26">
        <v>0.03</v>
      </c>
      <c r="D17" s="27" t="s">
        <v>14</v>
      </c>
      <c r="E17" s="28">
        <v>85000</v>
      </c>
      <c r="F17" s="10"/>
      <c r="G17" s="30"/>
      <c r="H17" s="7"/>
      <c r="I17" s="4">
        <f t="shared" si="0"/>
        <v>0</v>
      </c>
      <c r="J17" s="8">
        <v>0.23</v>
      </c>
      <c r="K17" s="4">
        <f t="shared" si="1"/>
        <v>0</v>
      </c>
    </row>
    <row r="18" spans="1:11" ht="13.5" customHeight="1" x14ac:dyDescent="0.3">
      <c r="A18" s="9">
        <v>9</v>
      </c>
      <c r="B18" s="25" t="s">
        <v>84</v>
      </c>
      <c r="C18" s="26">
        <v>0.03</v>
      </c>
      <c r="D18" s="27" t="s">
        <v>14</v>
      </c>
      <c r="E18" s="28">
        <v>30000</v>
      </c>
      <c r="F18" s="10"/>
      <c r="G18" s="30"/>
      <c r="H18" s="7"/>
      <c r="I18" s="4">
        <f t="shared" si="0"/>
        <v>0</v>
      </c>
      <c r="J18" s="8">
        <v>0.23</v>
      </c>
      <c r="K18" s="4">
        <f t="shared" si="1"/>
        <v>0</v>
      </c>
    </row>
    <row r="19" spans="1:11" ht="13.5" customHeight="1" x14ac:dyDescent="0.3">
      <c r="A19" s="9">
        <v>10</v>
      </c>
      <c r="B19" s="25" t="s">
        <v>85</v>
      </c>
      <c r="C19" s="26">
        <v>0.03</v>
      </c>
      <c r="D19" s="27" t="s">
        <v>14</v>
      </c>
      <c r="E19" s="28">
        <v>28000</v>
      </c>
      <c r="F19" s="10"/>
      <c r="G19" s="30"/>
      <c r="H19" s="7"/>
      <c r="I19" s="4">
        <f t="shared" si="0"/>
        <v>0</v>
      </c>
      <c r="J19" s="8">
        <v>0.23</v>
      </c>
      <c r="K19" s="4">
        <f t="shared" si="1"/>
        <v>0</v>
      </c>
    </row>
    <row r="20" spans="1:11" ht="13.5" customHeight="1" x14ac:dyDescent="0.3">
      <c r="A20" s="9">
        <v>11</v>
      </c>
      <c r="B20" s="25" t="s">
        <v>86</v>
      </c>
      <c r="C20" s="26">
        <v>0.05</v>
      </c>
      <c r="D20" s="27" t="s">
        <v>14</v>
      </c>
      <c r="E20" s="28">
        <v>1000</v>
      </c>
      <c r="F20" s="10"/>
      <c r="G20" s="30"/>
      <c r="H20" s="7"/>
      <c r="I20" s="4">
        <f t="shared" si="0"/>
        <v>0</v>
      </c>
      <c r="J20" s="8">
        <v>0.23</v>
      </c>
      <c r="K20" s="4">
        <f t="shared" si="1"/>
        <v>0</v>
      </c>
    </row>
    <row r="21" spans="1:11" ht="13.5" customHeight="1" x14ac:dyDescent="0.3">
      <c r="A21" s="9">
        <v>12</v>
      </c>
      <c r="B21" s="25" t="s">
        <v>87</v>
      </c>
      <c r="C21" s="26">
        <v>0.03</v>
      </c>
      <c r="D21" s="27" t="s">
        <v>14</v>
      </c>
      <c r="E21" s="28">
        <v>300</v>
      </c>
      <c r="F21" s="10"/>
      <c r="G21" s="30"/>
      <c r="H21" s="7"/>
      <c r="I21" s="4">
        <f t="shared" si="0"/>
        <v>0</v>
      </c>
      <c r="J21" s="8">
        <v>0.23</v>
      </c>
      <c r="K21" s="4">
        <f t="shared" si="1"/>
        <v>0</v>
      </c>
    </row>
    <row r="22" spans="1:11" ht="20.399999999999999" x14ac:dyDescent="0.3">
      <c r="A22" s="9">
        <v>13</v>
      </c>
      <c r="B22" s="25" t="s">
        <v>88</v>
      </c>
      <c r="C22" s="26">
        <v>0.05</v>
      </c>
      <c r="D22" s="27" t="s">
        <v>14</v>
      </c>
      <c r="E22" s="28">
        <v>60</v>
      </c>
      <c r="F22" s="10"/>
      <c r="G22" s="30"/>
      <c r="H22" s="7"/>
      <c r="I22" s="4">
        <f t="shared" si="0"/>
        <v>0</v>
      </c>
      <c r="J22" s="8">
        <v>0.23</v>
      </c>
      <c r="K22" s="4">
        <f t="shared" si="1"/>
        <v>0</v>
      </c>
    </row>
    <row r="23" spans="1:11" ht="13.5" customHeight="1" x14ac:dyDescent="0.3">
      <c r="A23" s="9">
        <v>14</v>
      </c>
      <c r="B23" s="25" t="s">
        <v>101</v>
      </c>
      <c r="C23" s="33" t="s">
        <v>99</v>
      </c>
      <c r="D23" s="27" t="s">
        <v>14</v>
      </c>
      <c r="E23" s="28">
        <v>90550</v>
      </c>
      <c r="F23" s="10"/>
      <c r="G23" s="30"/>
      <c r="H23" s="7"/>
      <c r="I23" s="4">
        <f t="shared" ref="I23" si="2">G23*H23</f>
        <v>0</v>
      </c>
      <c r="J23" s="8">
        <v>0.23</v>
      </c>
      <c r="K23" s="4">
        <f t="shared" ref="K23" si="3">I23*J23+I23</f>
        <v>0</v>
      </c>
    </row>
    <row r="24" spans="1:11" ht="13.5" customHeight="1" x14ac:dyDescent="0.3">
      <c r="A24" s="45" t="s">
        <v>8</v>
      </c>
      <c r="B24" s="46"/>
      <c r="C24" s="58"/>
      <c r="D24" s="46"/>
      <c r="E24" s="58"/>
      <c r="F24" s="46"/>
      <c r="G24" s="46"/>
      <c r="H24" s="47"/>
      <c r="I24" s="3">
        <f>SUM(I10:I23)</f>
        <v>0</v>
      </c>
      <c r="J24" s="2"/>
      <c r="K24" s="3">
        <f>SUM(K10:K23)</f>
        <v>0</v>
      </c>
    </row>
    <row r="26" spans="1:11" x14ac:dyDescent="0.3">
      <c r="B26" s="5" t="s">
        <v>100</v>
      </c>
      <c r="C26" s="5"/>
      <c r="D26" s="5"/>
    </row>
    <row r="27" spans="1:11" x14ac:dyDescent="0.3">
      <c r="B27" s="5" t="s">
        <v>97</v>
      </c>
      <c r="C27" s="5"/>
      <c r="D27" s="5"/>
      <c r="F27" s="5" t="s">
        <v>125</v>
      </c>
    </row>
    <row r="28" spans="1:11" ht="96.6" x14ac:dyDescent="0.3">
      <c r="B28" s="29" t="s">
        <v>96</v>
      </c>
      <c r="C28" s="24"/>
      <c r="D28" s="24"/>
      <c r="E28" s="24"/>
      <c r="F28" s="29" t="s">
        <v>91</v>
      </c>
      <c r="G28" s="24"/>
      <c r="H28" s="24"/>
      <c r="I28" s="24"/>
      <c r="J28" s="24"/>
      <c r="K28" s="24"/>
    </row>
    <row r="29" spans="1:11" ht="13.8" x14ac:dyDescent="0.3">
      <c r="B29" s="32"/>
      <c r="C29" s="24"/>
      <c r="D29" s="24"/>
      <c r="E29" s="24"/>
      <c r="G29" s="24"/>
      <c r="H29" s="24"/>
      <c r="I29" s="24"/>
      <c r="J29" s="24"/>
      <c r="K29" s="24"/>
    </row>
    <row r="30" spans="1:11" x14ac:dyDescent="0.3">
      <c r="B30" s="5" t="s">
        <v>123</v>
      </c>
      <c r="C30" s="5"/>
      <c r="D30" s="5"/>
      <c r="F30" s="5" t="s">
        <v>124</v>
      </c>
    </row>
    <row r="31" spans="1:11" ht="96.6" x14ac:dyDescent="0.3">
      <c r="B31" s="29" t="s">
        <v>90</v>
      </c>
      <c r="C31" s="24"/>
      <c r="D31" s="24"/>
      <c r="E31" s="24"/>
      <c r="F31" s="29" t="s">
        <v>98</v>
      </c>
      <c r="G31" s="24"/>
      <c r="H31" s="24"/>
      <c r="I31" s="24"/>
      <c r="J31" s="24"/>
      <c r="K31" s="24"/>
    </row>
    <row r="32" spans="1:11" ht="13.8" x14ac:dyDescent="0.3">
      <c r="B32" s="32"/>
      <c r="C32" s="24"/>
      <c r="D32" s="24"/>
      <c r="E32" s="24"/>
      <c r="F32" s="24"/>
      <c r="G32" s="24"/>
      <c r="H32" s="24"/>
      <c r="I32" s="24"/>
      <c r="J32" s="24"/>
      <c r="K32" s="24"/>
    </row>
    <row r="33" spans="2:11" ht="13.8" x14ac:dyDescent="0.3">
      <c r="B33" s="32"/>
      <c r="C33" s="24"/>
      <c r="D33" s="24"/>
      <c r="E33" s="24"/>
      <c r="F33" s="24"/>
      <c r="G33" s="24"/>
      <c r="H33" s="24"/>
      <c r="I33" s="24"/>
      <c r="J33" s="24"/>
      <c r="K33" s="24"/>
    </row>
    <row r="34" spans="2:11" ht="13.8" x14ac:dyDescent="0.3">
      <c r="B34" s="32"/>
      <c r="C34" s="24"/>
      <c r="D34" s="24"/>
      <c r="E34" s="24"/>
      <c r="F34" s="24"/>
      <c r="G34" s="24"/>
      <c r="H34" s="24"/>
      <c r="I34" s="24"/>
      <c r="J34" s="24"/>
      <c r="K34" s="24"/>
    </row>
  </sheetData>
  <mergeCells count="17">
    <mergeCell ref="J6:J9"/>
    <mergeCell ref="K6:K9"/>
    <mergeCell ref="A1:K1"/>
    <mergeCell ref="A2:K2"/>
    <mergeCell ref="A3:K3"/>
    <mergeCell ref="A5:A9"/>
    <mergeCell ref="B5:E5"/>
    <mergeCell ref="F5:K5"/>
    <mergeCell ref="B6:B9"/>
    <mergeCell ref="C6:C9"/>
    <mergeCell ref="D6:D9"/>
    <mergeCell ref="E6:E9"/>
    <mergeCell ref="A24:H24"/>
    <mergeCell ref="F6:F9"/>
    <mergeCell ref="G6:G9"/>
    <mergeCell ref="H6:H9"/>
    <mergeCell ref="I6:I9"/>
  </mergeCells>
  <pageMargins left="0.70866141732283472" right="0.70866141732283472" top="0.35433070866141736" bottom="0.35433070866141736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Środki czystości</vt:lpstr>
      <vt:lpstr>Worki foliowe</vt:lpstr>
      <vt:lpstr>'Środki czystości'!Obszar_wydruku</vt:lpstr>
      <vt:lpstr>'Worki foliowe'!Obszar_wydruku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2022-06-23T07:03:17Z</dcterms:modified>
</cp:coreProperties>
</file>