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28" windowWidth="14808" windowHeight="7896" tabRatio="755" activeTab="9"/>
  </bookViews>
  <sheets>
    <sheet name="P1" sheetId="78" r:id="rId1"/>
    <sheet name="P2" sheetId="99" r:id="rId2"/>
    <sheet name="P3" sheetId="100" r:id="rId3"/>
    <sheet name="P4" sheetId="101" r:id="rId4"/>
    <sheet name="P5" sheetId="102" r:id="rId5"/>
    <sheet name="P6" sheetId="103" r:id="rId6"/>
    <sheet name="P7" sheetId="104" r:id="rId7"/>
    <sheet name="P8" sheetId="105" r:id="rId8"/>
    <sheet name="P9" sheetId="106" r:id="rId9"/>
    <sheet name="P10" sheetId="107" r:id="rId10"/>
    <sheet name="P11" sheetId="108" r:id="rId11"/>
    <sheet name="P12" sheetId="109" r:id="rId12"/>
    <sheet name="P13" sheetId="110" r:id="rId13"/>
  </sheets>
  <definedNames>
    <definedName name="_xlnm.Print_Area" localSheetId="0">'P1'!$A$1:$J$14</definedName>
    <definedName name="_xlnm.Print_Area" localSheetId="9">'P10'!$A$1:$J$16</definedName>
    <definedName name="_xlnm.Print_Area" localSheetId="10">'P11'!$A$1:$J$14</definedName>
    <definedName name="_xlnm.Print_Area" localSheetId="11">'P12'!$A$1:$J$17</definedName>
    <definedName name="_xlnm.Print_Area" localSheetId="12">'P13'!$A$1:$J$16</definedName>
    <definedName name="_xlnm.Print_Area" localSheetId="1">'P2'!$A$1:$J$16</definedName>
    <definedName name="_xlnm.Print_Area" localSheetId="2">'P3'!$A$1:$J$17</definedName>
    <definedName name="_xlnm.Print_Area" localSheetId="3">'P4'!$A$1:$J$18</definedName>
    <definedName name="_xlnm.Print_Area" localSheetId="4">'P5'!$A$1:$J$17</definedName>
    <definedName name="_xlnm.Print_Area" localSheetId="5">'P6'!$A$1:$J$16</definedName>
    <definedName name="_xlnm.Print_Area" localSheetId="6">'P7'!$A$1:$J$14</definedName>
    <definedName name="_xlnm.Print_Area" localSheetId="7">'P8'!$A$1:$J$15</definedName>
    <definedName name="_xlnm.Print_Area" localSheetId="8">'P9'!$A$1:$J$18</definedName>
  </definedNames>
  <calcPr calcId="145621"/>
</workbook>
</file>

<file path=xl/calcChain.xml><?xml version="1.0" encoding="utf-8"?>
<calcChain xmlns="http://schemas.openxmlformats.org/spreadsheetml/2006/main">
  <c r="F11" i="110" l="1"/>
  <c r="H11" i="110" s="1"/>
  <c r="J11" i="110" s="1"/>
  <c r="F10" i="110"/>
  <c r="H10" i="110" s="1"/>
  <c r="F13" i="109"/>
  <c r="H13" i="109" s="1"/>
  <c r="J13" i="109" s="1"/>
  <c r="F12" i="109"/>
  <c r="H12" i="109" s="1"/>
  <c r="J12" i="109" s="1"/>
  <c r="F11" i="109"/>
  <c r="H11" i="109" s="1"/>
  <c r="J11" i="109" s="1"/>
  <c r="F10" i="109"/>
  <c r="H10" i="109" s="1"/>
  <c r="J10" i="109" s="1"/>
  <c r="F10" i="108"/>
  <c r="H10" i="108" s="1"/>
  <c r="F11" i="107"/>
  <c r="H11" i="107" s="1"/>
  <c r="J11" i="107" s="1"/>
  <c r="F10" i="107"/>
  <c r="H10" i="107" s="1"/>
  <c r="J10" i="107" s="1"/>
  <c r="H12" i="106"/>
  <c r="J12" i="106" s="1"/>
  <c r="F12" i="106"/>
  <c r="F11" i="106"/>
  <c r="H11" i="106" s="1"/>
  <c r="J11" i="106" s="1"/>
  <c r="F10" i="106"/>
  <c r="H10" i="106" s="1"/>
  <c r="J10" i="106" s="1"/>
  <c r="F11" i="105"/>
  <c r="H11" i="105" s="1"/>
  <c r="J11" i="105" s="1"/>
  <c r="F10" i="105"/>
  <c r="H10" i="105" s="1"/>
  <c r="J10" i="105" s="1"/>
  <c r="F10" i="104"/>
  <c r="H10" i="104" s="1"/>
  <c r="F12" i="103"/>
  <c r="H12" i="103" s="1"/>
  <c r="J12" i="103" s="1"/>
  <c r="F11" i="103"/>
  <c r="H11" i="103" s="1"/>
  <c r="J11" i="103" s="1"/>
  <c r="F10" i="103"/>
  <c r="H10" i="103" s="1"/>
  <c r="J10" i="103" s="1"/>
  <c r="H12" i="102"/>
  <c r="J12" i="102" s="1"/>
  <c r="F12" i="102"/>
  <c r="F11" i="102"/>
  <c r="H11" i="102" s="1"/>
  <c r="J11" i="102" s="1"/>
  <c r="F10" i="102"/>
  <c r="H10" i="102" s="1"/>
  <c r="J10" i="102" s="1"/>
  <c r="H12" i="110" l="1"/>
  <c r="J10" i="110"/>
  <c r="J12" i="110" s="1"/>
  <c r="J14" i="109"/>
  <c r="H14" i="109"/>
  <c r="H11" i="108"/>
  <c r="J10" i="108"/>
  <c r="J11" i="108" s="1"/>
  <c r="J12" i="107"/>
  <c r="J13" i="106"/>
  <c r="H13" i="106"/>
  <c r="J12" i="105"/>
  <c r="H12" i="105"/>
  <c r="H11" i="104"/>
  <c r="J10" i="104"/>
  <c r="J11" i="104" s="1"/>
  <c r="H12" i="107"/>
  <c r="J13" i="103"/>
  <c r="H13" i="103"/>
  <c r="H13" i="102"/>
  <c r="J13" i="102"/>
  <c r="F11" i="101"/>
  <c r="H11" i="101" s="1"/>
  <c r="J11" i="101" s="1"/>
  <c r="F12" i="101"/>
  <c r="H12" i="101" s="1"/>
  <c r="J12" i="101" s="1"/>
  <c r="F13" i="101"/>
  <c r="H13" i="101" s="1"/>
  <c r="J13" i="101" s="1"/>
  <c r="F11" i="100"/>
  <c r="H11" i="100" s="1"/>
  <c r="J11" i="100" s="1"/>
  <c r="F12" i="100"/>
  <c r="H12" i="100" s="1"/>
  <c r="J12" i="100" s="1"/>
  <c r="F11" i="99"/>
  <c r="H11" i="99" s="1"/>
  <c r="J11" i="99" s="1"/>
  <c r="F12" i="99"/>
  <c r="H12" i="99" s="1"/>
  <c r="J12" i="99" s="1"/>
  <c r="F10" i="101" l="1"/>
  <c r="H10" i="101" s="1"/>
  <c r="F10" i="100"/>
  <c r="H10" i="100" s="1"/>
  <c r="F10" i="99"/>
  <c r="H10" i="99" s="1"/>
  <c r="H14" i="101" l="1"/>
  <c r="J10" i="101"/>
  <c r="J14" i="101" s="1"/>
  <c r="H13" i="100"/>
  <c r="J10" i="100"/>
  <c r="J13" i="100" s="1"/>
  <c r="H13" i="99"/>
  <c r="J10" i="99"/>
  <c r="J13" i="99" s="1"/>
  <c r="F10" i="78" l="1"/>
  <c r="H10" i="78" s="1"/>
  <c r="J10" i="78" l="1"/>
  <c r="J11" i="78" s="1"/>
  <c r="H11" i="78"/>
</calcChain>
</file>

<file path=xl/sharedStrings.xml><?xml version="1.0" encoding="utf-8"?>
<sst xmlns="http://schemas.openxmlformats.org/spreadsheetml/2006/main" count="273" uniqueCount="65">
  <si>
    <t>Wartość netto</t>
  </si>
  <si>
    <t>Wartość brutto</t>
  </si>
  <si>
    <t>Nazwa produktu</t>
  </si>
  <si>
    <t>Załącznik nr 2 do SWZ - Specyfikacja techniczna</t>
  </si>
  <si>
    <t>Produkt zamawiany</t>
  </si>
  <si>
    <t>Produkt oferowany</t>
  </si>
  <si>
    <t>L.p.</t>
  </si>
  <si>
    <t>VAT</t>
  </si>
  <si>
    <t>Ilość jednostek</t>
  </si>
  <si>
    <t>Cena netto za 1 opakowanie handlowe</t>
  </si>
  <si>
    <t>Ilość jednostek w 1 opakowaniu handlowym</t>
  </si>
  <si>
    <t>Oferowana ilość pełnych opakowań handlowych</t>
  </si>
  <si>
    <t>Razem:</t>
  </si>
  <si>
    <t>UWAGI</t>
  </si>
  <si>
    <t>Nazwa produktu, numer katalogowy, producent, wielkość opakowania, EAN</t>
  </si>
  <si>
    <t>Pakiet nr 1</t>
  </si>
  <si>
    <t>Pakiet nr 2</t>
  </si>
  <si>
    <t>Pakiet nr 3</t>
  </si>
  <si>
    <t>Pakiet nr 4</t>
  </si>
  <si>
    <t>Załącznik nr 2 do umowy</t>
  </si>
  <si>
    <t>1) W celu obliczenia ilości i wartości produktu, jakie należy zaoferować, Wykonawca wpisuje 'ilość jednostek w 1 opakowaniu handlowym (kolumna E)' i podaje 'cenę jednostkową za 1 opakowanie handlowe (kolumna G)'. Ewentualne zaokrąglenia (wymaga się zaoferowania pełnych opakowań handlowych) program wykona w górę.</t>
  </si>
  <si>
    <t>Preparat do dezynfekcji powierzchni i urządzeń sanitarnych, uwalniający aktywny chlor, w postaci rozpuszczalnych tabletek o masie 4,10 g zawiera jako substancję aktywną 1,7 g troklozenu sodu., aktywny wobec wszystkich mikroorganizmów i przetrwalników (w stężeniu 1000 ppm Cl w ciągu 15 minut), w tym M. tuberculosis, C. difficile ( w stężeniu 10000 ppm Cl w ciągu 15 minut), oraz wirusów (w tym Adeno, Polio, żółtaczki i HIV), przeznaczony również do mycia i dezynfekcji powierzchni zanieczyszczonych organicznie (w stężeniu 10000 ppm Cl w ciągu 15 minut) oraz powierzchni i urządzeń mających kontakt z żywnością, 1 tabl.</t>
  </si>
  <si>
    <t>Pakiet nr 5</t>
  </si>
  <si>
    <t>Pakiet nr 6</t>
  </si>
  <si>
    <t>Pakiet nr 7</t>
  </si>
  <si>
    <t>Pakiet nr 8</t>
  </si>
  <si>
    <t>Pakiet nr 9</t>
  </si>
  <si>
    <t>Pakiet nr 10</t>
  </si>
  <si>
    <t>Pakiet nr 11</t>
  </si>
  <si>
    <t>Pakiet nr 12</t>
  </si>
  <si>
    <t>Pakiet nr 13</t>
  </si>
  <si>
    <t>Preparat do mycia i dezynfekcji narzędzi medycznych, w postaci proszku do sporządzenia roztworu, na bazie aktywnego tlenu in statu nascendi, aktywny wobec wszystkich mikroorganizmów, ich przetrwalników (w tym M. tuberculosis), oraz wirusów (w tym Polio, Adeno, Rota, Papova, HIV, żółtaczki) w stężeniu 2% w ciągu 15 minut z aktywatorem, dla wirusów do 30 minut z aktywatorem, przeznaczony do mycia i dezynfekcji narzędzi medycznych (również w myjkach ultradźwiękowych) wykonanych z metalu, tworzyw sztucznych, szkła, gumy, oraz endoskopów medycznych (musi posiadać akceptację firmy Olympus, której endoskopy posiada Zamawiający) i inkubatorów noworodkowych (musi posiadać pozytywną opinię Instytutu Matki i Dziecka), wraz z aktywarorem (jeśli wymagany), 1 kg + 1 litr aktywatora [ Zamawiający wymaga złożenia oferty na proszek i aktywator, jeśli wymagany, rozdzielając w formularzu oferty pozycje aby ujawnić cenę jednostkową i wartości]</t>
  </si>
  <si>
    <t>Preparat do mycia i dezynfekcji narzędzi chirurgicznych i endoskopów giętkich na bazie nadwęglanu sodu, oparty o działanie aktywnego tlenu, w postaci granulatu lub proszku, bez benzenu i jego pochodnych, nadboranu sodu, aldehydów, chloru, fenoli, enzymów i czwartorzędowych związków amoniowych, zgodny z silikonem, polisulfanem, poliwęglanem, szkłem akrylowym, gumą, możliwy do stosowania w myjkach ultradźwiekowych do 10 minut bez stosowania aktywatora, spektrum działania B, F (Candida albicns, Aspergillus niger), Tbc (Mycobacterium tuberculosis lub Mycobacterium avium i Mycobacterium terrae), V (Polio Adeno, Noro), S (Bacillus subtilis, i Clostridium sporogenes, Clostridium difficile R027, C. perfringens) do 15 minut, możliwość kontroli aktywności preparatu przy pomocy pasków testowych (paski dedykowane z nazwy do preparatu) dołączonych do opakowania środka dezynfekcyjnego (ilość pasków testowych – 50 na 1 opakowanie), posiadający pozytywną opinię producenta endoskopów OLYMPUS OPTICAL oraz STORZ (należy załączyć stosowny dokument), 1 kg</t>
  </si>
  <si>
    <t>Preparat w formie koncentaratu do mycia narzędzi, i endoskopów giętkich przed dezynfekcją maszynową, także do stosowania w myjkach ultradźwiękowych, zawierający enzymy (proteaza, amylaza, lipaza) oraz związki powierzchniowo czynne, minimalnie pieniący się, o wysokiej tolerancji materiałowej, pH neutralne, stężenie roztworu roboczego od 0,3%, wyrób medyczny (musi posiadać akceptację firmy Olympus, której endoskopy posiada Zamawiający), 1 litr</t>
  </si>
  <si>
    <t>Preparat w postaci koncentratu do jednoczesnego mycia i dezynfekcji dużych powierzchni, bez substancji lotnych i zapachowych, tolerancja materiałowa: metale, linoleum, PVC, ceramika, guma, zawierający w swoim składzie: 2-fenoksyetanol, dodecyloaminy, chlorek benzalkoniowy, przebadany zgodnie z normami: EN 13727, EN 13624, EN 14348, EN 14476, EN 1276, EN 1650, EN 13697, IGiChP - działanie prątkobójcze, DGHM, RKI, posiadający pozytywną opinię ImiDz, działanie  B, F, Tbc (M. tuberculosis), V (HBV,HCV,HIV), Rota, Noro (norowirus mysi), Adeno, Polyoma SV 40. (B, F – 0,25% czas 5 min warunki brudne), 1 litr</t>
  </si>
  <si>
    <t>Preparat do dezynfekcji dużych powierzchni, w postaci koncentratu, zawierający 26% glukoprotaminy o szerokim spektrum, aktywny wobec bakterii (również Mycobacterium), drożdży w stęż. 0,5% w czasie do 30 min., wirusów (również osłoniętych) w stęż. 1 % w ciągu 60 min., 1 litr</t>
  </si>
  <si>
    <t>Pompka do pojemników ww. praparatów, 1 szt.</t>
  </si>
  <si>
    <t>2) Wszystkie wymienione produkty muszą pochodzić od jednego producenta.</t>
  </si>
  <si>
    <t>Preparat alkoholowy do szybkiej dezynfekcji powierzchni oraz wyrobów medycznych odpornych na działanie alkoholi, w tym na oddziałach pediatrycznych i neonatologicznych, zawierający etanol 25 mg/g i propan-1-ol 350 mg/g oraz substancje zapachowe, bezbarwny, gotowy do użycia, stosowany w postacji nierozcieńczonej, działający w pełnym spektrum bakteriobójczym (również wobec MRSA), grzybobójczym (w tym drożdżakobójczym), prątkobójczym, wirusobójczym (w tym Vaccinia, Adeno, Rota, Noro, HSV, BVDV, polyoma SV40), 1 litr (w opakowaniach do 1 litra zakręcanych z możliwością dokręcenia dedykowanego spryskiwacza)</t>
  </si>
  <si>
    <t>Preparat bezalkoholowy do szybkiej dezynfekcji powierzchni oraz wyrobów medycznych wrażliwych na działanie alkoholi, w tym inkubatorów i głowic USG, zawierający alkil (C12-16)-chlorku dimetylobenzyloamonu, chlorek didecylodimetyloamonu i alkil (C12-C14) chlorku etylobenzyloamonu po 2,6 mg/g, bezbarwny, gotowy do użycia, stosowany w postacji nierozcieńczonej, działający w pełnym spektrum bakteriobójczym (również wobec MRSA), grzybobójczym (w tym drożdżakobójczym), prątkobójczym, wirusobójczym (w tym Vaccinia, Adeno, Rota, Noro, HSV, BVDV, polyoma SV40), 1 litr (w opakowaniach do 1 litra zakręcanych z możliwością dokręcenia dedykowanego spryskiwacza)</t>
  </si>
  <si>
    <t>Spryskiwacz do butelek do ww. preparatów, 1 szt.</t>
  </si>
  <si>
    <t>Chusteczki nasączone bezalkoholowym preparatem do szybkiej dezynfekcji powierzchni oraz wyrobów medycznych wrażliwych na działanie alkoholi, w tym na oddziałach pediatrycznych i neonatologicznych, preparat zawierający alkil (C12-16)-chlorku dimetylobenzyloamonu, chlorek didecylodimetyloamonu i alkil (C12-C14) chlorku etylobenzyloamonu po 2,6 mg/g, bezbarwny, gotowy do użycia, działający w pełnym spektrum bakteriobójczym (również wobec MRSA), grzybobójczym (w tym drożdżakobójczym), prątkobójczym, wirusobójczym (w tym Vaccinia, Adeno, Rota, Noro, HSV, BVDV, polyoma SV40), chusteczka o wymiarach 20 x 20 cm, 1 szt. (w opakowaniach z dozownikiem umożliwiającym wyjmowanie po 1 chusteczce i szczelne zamknięcie wyjęciu)</t>
  </si>
  <si>
    <t>Preparat do higienicznego i chirurgicznego odkażania rąk, w postaci roztworu gotowego do użycia, zawierający co najmniej alkohol izopropylowy i mistrylowy, chlorek benzalkoniowy oraz glicerol (dla przedłużenia działania), barwiony, klarowny, aktywny wobec wszystkich mikroorganizmów i przetrwalników oraz wirusów w ciągu maks. 30 sekund dla odkażania higienicznego i 3 minut dla chirurgicznego, pH około 5,5 , produkt leczniczy, 1 litr (w opakowaniach do 0,5 litra zakręcanych z możliwością dokręcenia dedykowanej pompki)</t>
  </si>
  <si>
    <t>Pompka do butelek do w. w. produktu, 1 szt.</t>
  </si>
  <si>
    <t>Pusta butelka do o pojemności 0,5 litra, 1 szt.</t>
  </si>
  <si>
    <t>Preparat do higienicznego i chirurgicznego odkażania rąk oraz dezynfekcji ciała pacjenta przed zabiegiem chirurgicznym, w postaci roztworu gotowego do użycia, zawierający 3-4% chlorheksydyny, tlenki dialkiloaminowe , gricerol oraz substancje zwiększające przyczepność, barwiony, aktywny wobec wszystkich mikroorganizmów i przetrwalników oraz wirusów w ciągu maks. 1 minuty dla odkażania higienicznego i 3 minut dla chirurgicznego, produkt leczniczy, 1 litr (w opakowaniach do 0,5 litra)</t>
  </si>
  <si>
    <t>Preparat do odkażania skóry przed zabiegami chirurgicznymi, iniekcjami, pobraniem krwi, w postaci roztworu gotowego do użycia, zawierający mieszaninę alkoholi (etanolu, izopropanolu, benzylolu) oraz nadtlenek wodoru, barwiony, klarowny, aktywny wobec wszystkich mikroorganizmów i przetrwalników oraz wirusów w ciągu maks. 2 minut, produkt leczniczy, 1 litr (w opakowaniach do 1 litra)</t>
  </si>
  <si>
    <t>Preparat do odkażania skóry przed zabiegami chirurgicznymi, iniekcjami, pobraniem krwi, w postaci roztworu gotowego do użycia, zawierający mieszaninę alkoholi (etanolu, izopropanolu, benzylolu) oraz nadtlenek wodoru, bezbarwny, klarowny, aktywny wobec wszystkich mikroorganizmów i przetrwalników oraz wirusów w ciągu maks. 2 minut, produkt leczniczy, 1 litr (w opakowanich do 0,5 litra z atomizerem)</t>
  </si>
  <si>
    <t>Przebadany dermatologiczne preparat myjący do chirurgicznego i higienicznego mycia rąk oraz do mycia ciała i kąpieli pod prysznicem, niealkaiczny na bazie syntetycznych składników, o pH 5,0, zawierający substancje nawilżające, zapachowe oraz poliglikozygy akrylowe, usuwający pozostałości po maściach, nie zawierający mydła, zawierający substancje nawilżające skórę, nie dający reakcji uczuleniowych oraz nie reagujący z preparatami do dezynfekcji zawierającymi alkohole, pH 5 – 6,1 , 1 litr (w opakowaniach do 0,5 litra)</t>
  </si>
  <si>
    <t>Preparat do pielęgnacji rąk typu emulsja oleju w wodzie, zawierający wosk pszczeli, posiadający Europejską Notyfikację Produktów Kosmetycznych, przeznaczony do pielęgnacji rąk narażonych na działanie preparatów odkażających, zwłaszcza na bazie alkoholi, 1 litr (w opakowaniach do 0,5 litra)</t>
  </si>
  <si>
    <t>Preparat do pielęgnacji rąk, w postaci emulsji w/o, zawierający parafinę ciekłą, kwas mlekowy, witaminę E, olejki eteryczne, przeznaczony do pielęgnacji rąk narażonych na działanie preparatów odkażających, zwłaszcza na bazie alkoholi, posiadający Europejską Notyfikację Produktów Kosmetycznych, 1 litr (w opakowaniach do 0,5 litra)</t>
  </si>
  <si>
    <t>Preparat do dezynfekcji termiczno – chemicznej w myjni endoskopowej, również do endoskopów giętkich,  zawierający kwas nadoctowy, jako składnik czyyny, oraz nadtlenek wodowu, kwas octowy i stabilizator, aktywowany produktem z poz. 2, skuteczny wobec bakterii (norma EN 13727), grzybów (EN 13624), wirusów (EN 14476), Mycobacterium (EN 14348) i spor (EN 13704) po aktywacji, 1 kanister 2,8 L</t>
  </si>
  <si>
    <t>Aktywator do preparatu z poz. 1, zawierający fosforany i nadtlenek wodoru, 1 kanister 5 L</t>
  </si>
  <si>
    <t>Detergent do myjni endoskopowej, również do endoskopów giętkich, zawierający niejonowe środki powierzchniowo czynne i glikole, 1 kanister 5 L</t>
  </si>
  <si>
    <t>3) Wszystkie oferowane produkty muszą posiadać rekomendację Olympus Optical i współpracować z Myjnią EDT4 Basic PAA firmy Olympus, którą Posiada Zamawiający.</t>
  </si>
  <si>
    <t>Preparat do maszynowej, chemiczno – termicznej dezynfekcji i mycia narzędzi oraz wyrobów medycznych (zwłaszcza endoskopówgiętkich i sztywnych oraz akcesoriów endoskopowych), czyszczący, wzajemnie kompatybilne, o szerokim spektrum działania (skuteczny wobec bakterii, również Tbc i H. pylori, grzybów, wirusów, w tym Polio, HBV, HIV, HCV, Adeno, Vaccinia, Papova), niskopienny, biodegradowalny, możliwy do zastosowania z myjnią firmy Olympus, którą posiada Zamawiający, zawierający 5 – 15 % tenzydów niejonowych, enzymy, glikole konserwujące, inhibitory korozji, solubilizatory, stężenie robocze 0,5%, 1 litr (w op. do 5 litrów)</t>
  </si>
  <si>
    <t>Preparat do maszynowej, chemiczno – termicznej dezynfekcji i mycia narzędzi oraz wyrobów medycznych (zwłaszcza endoskopówgiętkich i sztywnych oraz akcesoriów endoskopowych), dezynfekujący, wzajemnie kompatybilne, o szerokim spektrum działania (skuteczny wobec bakterii, również Tbc i H. pylori, grzybów, wirusów, w tym Polio, HBV, HIV, HCV, Adeno, Vaccinia, Papova), niskopienny, biodegradowalny, możliwy do zastosowania z myjnią firmy Olympus, którą posiada Zamawiający, zawierający 20% aldehydu glutarowego, inhibitory korozji, alkohole, dodatki kompleksujące, stężenie robocze 1%, czas działania w temperaturze 60 °C – 5 minut, 1 litr (w op. do 5 litrów)</t>
  </si>
  <si>
    <t>Koncentrat do mycia i dezynfekcji powierzchni mających kontakt z żywnością, zawierający chlorek didecylodimetyloamonu 50 mg/g, alkil (C12-C16)-chlorku dimetylobenzyloamonu 35 mg/g, N-(3-aminopropylo)-N-dodecylopropano-1,3-diaminę 6,6 mg/g, bez aldehydów, działający bakterio- i drożdżobójczo w czasie do 30 minut przy stężeniu 0,5% w temperaturze pokojowej dla  powierzchni mających kontakt z żywnością, stosowany na sposób zmywania lub zanurzenia, 1 kg (w opakowaniach do 5 kg)</t>
  </si>
  <si>
    <t>Roztwór do oczyszczania i nawilżania przewlekłych ran skórnych, usuwający skrzepy z biofilmu bakteryjnego, powłok fibrynowych i znekrotyzowanych tkanek również we wgłębieniach i kieszonkach, ułatwiający bezbolesne zdejmowanie opatrunków, zawierający dichlorowodorek oktenidyny, etyloheksyloglicerynę, glicerol, sterylny, stabilny w temperaturze pokojowej, do długotrwałego stosowania, 1 litr (w pojemnikach do 0,5 litra)</t>
  </si>
  <si>
    <t>Żel do oczyszczania i nawilżania przewlekłych ran skórnych, usuwający skrzepy z biofilmu bakteryjnego, powłok fibrynowych i znekrotyzowanych tkanek również we wgłębieniach i kieszonkach, stosowany do ran z martwicą suchą i rozpływową oraz ziarninujących oraz w oparzeniach, ułatwiający bezbolesne zdejmowanie opatrunków, zawierający dichlorowodorek oktenidyny, glikol propylenowy, hydroksyetylocelulozę, sterylny, stabilny w temperaturze pokojowej do 6 tygodni po otwarciu opakowania, do długotrwałego stosowania, 1 mililitr (w pojemnikach do 250 mililitrów)</t>
  </si>
  <si>
    <t>Preparat do profilaktyki i leczenia ran oraz zakażeń skóry i błon śluzowych przed zabiegami niechirurgicznymi, miejsca szycia skóry, zabiegami ginekologicznymi i proktologicznymi, pielęgnacji kikuta pępkowego, zawierający dichlorowodorek oktenidyny 1 mg/g, fenoksyetanol 20 mg/g oraz kokamidopropylobetainę 30 – 40%, glukonian sodu, glicerol, wodorotlenek sodu, bezbarwny, o szerokim spektrum mikrobójczym (w tym, Chlamydium, Mycoplasma, Trichomonas, drożdżaki, HSV) oraz unieczynniającym HBV i HIV, 1 litr (w opakowaniach do 250 ml z atomizerem)</t>
  </si>
  <si>
    <t>Preparat do profilaktyki i leczenia ran oraz zakażeń skóry i błon śluzowych przed zabiegami niechirurgicznymi, miejsca szycia skóry, zabiegami ginekologicznymi i proktologicznymi, pielęgnacji kikuta pępkowego, zawierający dichlorowodorek oktenidyny 1 mg/g, fenoksyetanol 20 mg/g oraz kokamidopropylobetainę 30 – 40%, glukonian sodu, glicerol, wodorotlenek sodu, bezbarwny, o szerokim spektrum mikrobójczym (w tym, Chlamydium, Mycoplasma, Trichomonas, drożdżaki, HSV) oraz unieczynniającym HBV i HIV, 1 litr (w opakowaniach do 1 litra)</t>
  </si>
  <si>
    <t>Roztwór do dezynfekcji pomieszczeń przez zamgławianie, zawierające nadtlenek wodoru 60 mg/g i kationy srebra, gotowy do użycia, bezzapachowy, nie pozostawiający śladów po użyciu, biodegradowalny, nie powodujący korozji, o potwierdzonej skuteczności wobec P. aeruginosa, S. aureus, E. hirae, E. coli, M. terrae, C. albicans, A. brasiliensis, B. subtilis, C. difficile, adeno- i norowirusów, 1 litr (w opakowaniach do 1 litra)</t>
  </si>
  <si>
    <t>Roztwór do dezynfekcji pomieszczeń przez zamgławianie, zawierające nadtlenek wodoru 120 mg/g i kationy srebra, gotowy do użycia, bezzapachowy, nie pozostawiający śladów po użyciu, biodegradowalny, nie powodujący korozji, o potwierdzonej skuteczności wobec P. aeruginosa, S. aureus, E. hirae, E. coli, M. terrae, C. albicans, A. brasiliensis, B. subtilis, C. difficile, adeno- i norowirusów, 1 litr (w opakowaniach do 1 litra)</t>
  </si>
  <si>
    <t>2) Wymienione produkty muszą pochodzić od jednego producenta i być zgodne z aparatmi do zamgławiania NocoSpray, które posiada zamawiający.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</si>
</sst>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15]General"/>
    <numFmt numFmtId="165" formatCode="#,##0.00\ &quot;zł&quot;"/>
  </numFmts>
  <fonts count="1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1"/>
      <color rgb="FF000000"/>
      <name val="Calibri"/>
      <family val="2"/>
      <charset val="238"/>
    </font>
    <font>
      <b/>
      <sz val="10"/>
      <color theme="1"/>
      <name val="Arial Narrow"/>
      <family val="2"/>
      <charset val="238"/>
    </font>
    <font>
      <b/>
      <sz val="9"/>
      <color rgb="FF000000"/>
      <name val="Arial Narrow"/>
      <family val="2"/>
      <charset val="238"/>
    </font>
    <font>
      <sz val="9"/>
      <color theme="1"/>
      <name val="Arial Narrow"/>
      <family val="2"/>
      <charset val="238"/>
    </font>
    <font>
      <b/>
      <sz val="9"/>
      <color theme="1"/>
      <name val="Arial Narrow"/>
      <family val="2"/>
      <charset val="238"/>
    </font>
    <font>
      <sz val="9"/>
      <color rgb="FF000000"/>
      <name val="Arial Narrow"/>
      <family val="2"/>
      <charset val="238"/>
    </font>
    <font>
      <b/>
      <sz val="8"/>
      <color theme="1"/>
      <name val="Arial Narrow"/>
      <family val="2"/>
      <charset val="238"/>
    </font>
    <font>
      <b/>
      <sz val="8"/>
      <color rgb="FF000000"/>
      <name val="Arial Narrow"/>
      <family val="2"/>
      <charset val="238"/>
    </font>
    <font>
      <sz val="8"/>
      <color rgb="FF000000"/>
      <name val="Arial Narrow"/>
      <family val="2"/>
      <charset val="238"/>
    </font>
    <font>
      <sz val="8"/>
      <color theme="1"/>
      <name val="Arial Narrow"/>
      <family val="2"/>
      <charset val="238"/>
    </font>
    <font>
      <sz val="10"/>
      <color theme="1"/>
      <name val="Arial Narrow"/>
      <family val="2"/>
      <charset val="238"/>
    </font>
  </fonts>
  <fills count="6">
    <fill>
      <patternFill patternType="none"/>
    </fill>
    <fill>
      <patternFill patternType="gray125"/>
    </fill>
    <fill>
      <patternFill patternType="solid">
        <fgColor rgb="FFF2F2F2"/>
        <bgColor indexed="64"/>
      </patternFill>
    </fill>
    <fill>
      <patternFill patternType="solid">
        <fgColor rgb="FFFFFFFF"/>
        <bgColor indexed="64"/>
      </patternFill>
    </fill>
    <fill>
      <patternFill patternType="solid">
        <fgColor theme="0"/>
        <bgColor indexed="64"/>
      </patternFill>
    </fill>
    <fill>
      <patternFill patternType="solid">
        <fgColor theme="5"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6">
    <xf numFmtId="0" fontId="0" fillId="0" borderId="0"/>
    <xf numFmtId="0" fontId="4" fillId="0" borderId="0"/>
    <xf numFmtId="0" fontId="3" fillId="0" borderId="0"/>
    <xf numFmtId="0" fontId="2" fillId="0" borderId="0"/>
    <xf numFmtId="0" fontId="1" fillId="0" borderId="0"/>
    <xf numFmtId="164" fontId="5" fillId="0" borderId="0" applyBorder="0" applyProtection="0"/>
  </cellStyleXfs>
  <cellXfs count="37">
    <xf numFmtId="0" fontId="0" fillId="0" borderId="0" xfId="0"/>
    <xf numFmtId="0" fontId="8" fillId="0" borderId="0" xfId="0" applyFont="1"/>
    <xf numFmtId="9" fontId="10" fillId="2" borderId="1" xfId="0" applyNumberFormat="1" applyFont="1" applyFill="1" applyBorder="1" applyAlignment="1">
      <alignment horizontal="center" vertical="center"/>
    </xf>
    <xf numFmtId="165" fontId="7" fillId="3" borderId="1" xfId="0" applyNumberFormat="1" applyFont="1" applyFill="1" applyBorder="1" applyAlignment="1">
      <alignment horizontal="right" vertical="center"/>
    </xf>
    <xf numFmtId="3" fontId="12" fillId="3" borderId="1" xfId="0" applyNumberFormat="1" applyFont="1" applyFill="1" applyBorder="1" applyAlignment="1">
      <alignment horizontal="right" vertical="center" indent="1"/>
    </xf>
    <xf numFmtId="165" fontId="12" fillId="3" borderId="1" xfId="0" applyNumberFormat="1" applyFont="1" applyFill="1" applyBorder="1" applyAlignment="1">
      <alignment horizontal="right" vertical="center"/>
    </xf>
    <xf numFmtId="0" fontId="9" fillId="0" borderId="0" xfId="0" applyFont="1"/>
    <xf numFmtId="0" fontId="8" fillId="4" borderId="0" xfId="0" applyFont="1" applyFill="1"/>
    <xf numFmtId="3" fontId="12" fillId="2" borderId="1" xfId="0" applyNumberFormat="1" applyFont="1" applyFill="1" applyBorder="1" applyAlignment="1" applyProtection="1">
      <alignment horizontal="right" vertical="center" wrapText="1" indent="1"/>
      <protection locked="0"/>
    </xf>
    <xf numFmtId="165" fontId="12" fillId="2" borderId="1" xfId="0" applyNumberFormat="1" applyFont="1" applyFill="1" applyBorder="1" applyAlignment="1" applyProtection="1">
      <alignment horizontal="right" vertical="center"/>
      <protection locked="0"/>
    </xf>
    <xf numFmtId="9" fontId="13" fillId="2" borderId="1" xfId="0" applyNumberFormat="1" applyFont="1" applyFill="1" applyBorder="1" applyAlignment="1" applyProtection="1">
      <alignment horizontal="center" vertical="center"/>
      <protection locked="0"/>
    </xf>
    <xf numFmtId="0" fontId="13" fillId="0" borderId="6" xfId="0" applyFont="1" applyBorder="1" applyAlignment="1">
      <alignment horizontal="center" vertical="center" wrapText="1"/>
    </xf>
    <xf numFmtId="49" fontId="13" fillId="2" borderId="8" xfId="0" applyNumberFormat="1" applyFont="1" applyFill="1" applyBorder="1" applyAlignment="1" applyProtection="1">
      <alignment horizontal="left" vertical="center" wrapText="1"/>
      <protection locked="0"/>
    </xf>
    <xf numFmtId="3" fontId="11" fillId="0" borderId="1" xfId="0" applyNumberFormat="1" applyFont="1" applyBorder="1" applyAlignment="1">
      <alignment horizontal="right" vertical="center" wrapText="1" indent="1"/>
    </xf>
    <xf numFmtId="3" fontId="11" fillId="0" borderId="1" xfId="0" applyNumberFormat="1" applyFont="1" applyBorder="1" applyAlignment="1">
      <alignment horizontal="right" vertical="center" indent="1"/>
    </xf>
    <xf numFmtId="0" fontId="14" fillId="3" borderId="1" xfId="0" applyFont="1" applyFill="1" applyBorder="1" applyAlignment="1">
      <alignment horizontal="left" vertical="top" wrapText="1"/>
    </xf>
    <xf numFmtId="3" fontId="11" fillId="3" borderId="1" xfId="0" applyNumberFormat="1" applyFont="1" applyFill="1" applyBorder="1" applyAlignment="1">
      <alignment horizontal="right" vertical="center" indent="1"/>
    </xf>
    <xf numFmtId="0" fontId="14" fillId="3" borderId="1" xfId="0" applyFont="1" applyFill="1" applyBorder="1" applyAlignment="1">
      <alignment horizontal="left" vertical="center" wrapText="1"/>
    </xf>
    <xf numFmtId="0" fontId="14" fillId="0" borderId="1" xfId="0" applyFont="1" applyBorder="1" applyAlignment="1">
      <alignment horizontal="left" vertical="center" wrapText="1"/>
    </xf>
    <xf numFmtId="0" fontId="15" fillId="0" borderId="0" xfId="0" applyFont="1"/>
    <xf numFmtId="3" fontId="11" fillId="3" borderId="1" xfId="0" applyNumberFormat="1" applyFont="1" applyFill="1" applyBorder="1" applyAlignment="1">
      <alignment horizontal="right" vertical="center" wrapText="1" indent="1"/>
    </xf>
    <xf numFmtId="0" fontId="12" fillId="5" borderId="1" xfId="0" applyFont="1" applyFill="1" applyBorder="1" applyAlignment="1">
      <alignment horizontal="center" vertical="center" wrapText="1"/>
    </xf>
    <xf numFmtId="49" fontId="15" fillId="0" borderId="0" xfId="0" applyNumberFormat="1" applyFont="1" applyAlignment="1">
      <alignment horizontal="left" vertical="center" wrapText="1"/>
    </xf>
    <xf numFmtId="0" fontId="12" fillId="5" borderId="5" xfId="0" applyFont="1" applyFill="1" applyBorder="1" applyAlignment="1">
      <alignment horizontal="center" vertical="center" wrapText="1"/>
    </xf>
    <xf numFmtId="0" fontId="12" fillId="5" borderId="9" xfId="0" applyFont="1" applyFill="1" applyBorder="1" applyAlignment="1">
      <alignment horizontal="center" vertical="center" wrapText="1"/>
    </xf>
    <xf numFmtId="49" fontId="10" fillId="0" borderId="6" xfId="0" applyNumberFormat="1" applyFont="1" applyBorder="1" applyAlignment="1">
      <alignment horizontal="right" vertical="center" wrapText="1" indent="1"/>
    </xf>
    <xf numFmtId="49" fontId="10" fillId="0" borderId="7" xfId="0" applyNumberFormat="1" applyFont="1" applyBorder="1" applyAlignment="1">
      <alignment horizontal="right" vertical="center" wrapText="1" indent="1"/>
    </xf>
    <xf numFmtId="49" fontId="10" fillId="0" borderId="8" xfId="0" applyNumberFormat="1" applyFont="1" applyBorder="1" applyAlignment="1">
      <alignment horizontal="right" vertical="center" wrapText="1" indent="1"/>
    </xf>
    <xf numFmtId="0" fontId="6" fillId="0" borderId="0" xfId="0" applyFont="1" applyAlignment="1">
      <alignment horizontal="right" vertical="center"/>
    </xf>
    <xf numFmtId="0" fontId="6" fillId="0" borderId="0" xfId="0" applyFont="1" applyAlignment="1">
      <alignment horizontal="left"/>
    </xf>
    <xf numFmtId="0" fontId="12" fillId="5" borderId="2"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3"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12" fillId="5" borderId="1" xfId="0" applyFont="1" applyFill="1" applyBorder="1" applyAlignment="1">
      <alignment horizontal="center" vertical="center"/>
    </xf>
    <xf numFmtId="0" fontId="11" fillId="5" borderId="1" xfId="0" applyFont="1" applyFill="1" applyBorder="1" applyAlignment="1">
      <alignment horizontal="center" vertical="center" wrapText="1"/>
    </xf>
  </cellXfs>
  <cellStyles count="6">
    <cellStyle name="Excel Built-in Normal" xfId="5"/>
    <cellStyle name="Normalny" xfId="0" builtinId="0"/>
    <cellStyle name="Normalny 2" xfId="1"/>
    <cellStyle name="Normalny 3" xfId="3"/>
    <cellStyle name="Normalny 4" xfId="2"/>
    <cellStyle name="Normalny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
  <sheetViews>
    <sheetView view="pageBreakPreview" zoomScaleNormal="100" zoomScaleSheetLayoutView="100" workbookViewId="0">
      <selection activeCell="C20" sqref="C20"/>
    </sheetView>
  </sheetViews>
  <sheetFormatPr defaultColWidth="9.109375" defaultRowHeight="13.2" x14ac:dyDescent="0.3"/>
  <cols>
    <col min="1" max="1" width="4.5546875" style="1" customWidth="1"/>
    <col min="2" max="2" width="68.109375" style="1" customWidth="1"/>
    <col min="3" max="3" width="9.109375" style="1"/>
    <col min="4" max="4" width="50.6640625" style="1" customWidth="1"/>
    <col min="5" max="5" width="9.88671875" style="1" customWidth="1"/>
    <col min="6" max="6" width="10" style="1" customWidth="1"/>
    <col min="7" max="7" width="10.109375" style="1" customWidth="1"/>
    <col min="8" max="8" width="10" style="1" bestFit="1" customWidth="1"/>
    <col min="9" max="9" width="5" style="1" customWidth="1"/>
    <col min="10" max="10" width="10.6640625" style="1" customWidth="1"/>
    <col min="11" max="16384" width="9.109375" style="1"/>
  </cols>
  <sheetData>
    <row r="1" spans="1:10" ht="13.8" x14ac:dyDescent="0.3">
      <c r="A1" s="28" t="s">
        <v>3</v>
      </c>
      <c r="B1" s="28"/>
      <c r="C1" s="28"/>
      <c r="D1" s="28"/>
      <c r="E1" s="28"/>
      <c r="F1" s="28"/>
      <c r="G1" s="28"/>
      <c r="H1" s="28"/>
      <c r="I1" s="28"/>
      <c r="J1" s="28"/>
    </row>
    <row r="2" spans="1:10" ht="13.8" x14ac:dyDescent="0.3">
      <c r="A2" s="28" t="s">
        <v>19</v>
      </c>
      <c r="B2" s="28"/>
      <c r="C2" s="28"/>
      <c r="D2" s="28"/>
      <c r="E2" s="28"/>
      <c r="F2" s="28"/>
      <c r="G2" s="28"/>
      <c r="H2" s="28"/>
      <c r="I2" s="28"/>
      <c r="J2" s="28"/>
    </row>
    <row r="3" spans="1:10" ht="13.8" x14ac:dyDescent="0.3">
      <c r="A3" s="29" t="s">
        <v>15</v>
      </c>
      <c r="B3" s="29"/>
      <c r="C3" s="29"/>
      <c r="D3" s="29"/>
      <c r="E3" s="29"/>
      <c r="F3" s="29"/>
      <c r="G3" s="29"/>
      <c r="H3" s="29"/>
      <c r="I3" s="29"/>
      <c r="J3" s="29"/>
    </row>
    <row r="5" spans="1:10" s="7" customFormat="1" ht="13.5" customHeight="1" x14ac:dyDescent="0.3">
      <c r="A5" s="30" t="s">
        <v>6</v>
      </c>
      <c r="B5" s="33" t="s">
        <v>4</v>
      </c>
      <c r="C5" s="34"/>
      <c r="D5" s="35" t="s">
        <v>5</v>
      </c>
      <c r="E5" s="35"/>
      <c r="F5" s="35"/>
      <c r="G5" s="35"/>
      <c r="H5" s="35"/>
      <c r="I5" s="35"/>
      <c r="J5" s="35"/>
    </row>
    <row r="6" spans="1:10" s="7" customFormat="1" ht="13.5" customHeight="1" x14ac:dyDescent="0.3">
      <c r="A6" s="31"/>
      <c r="B6" s="21" t="s">
        <v>2</v>
      </c>
      <c r="C6" s="23" t="s">
        <v>8</v>
      </c>
      <c r="D6" s="36" t="s">
        <v>14</v>
      </c>
      <c r="E6" s="21" t="s">
        <v>10</v>
      </c>
      <c r="F6" s="21" t="s">
        <v>11</v>
      </c>
      <c r="G6" s="21" t="s">
        <v>9</v>
      </c>
      <c r="H6" s="21" t="s">
        <v>0</v>
      </c>
      <c r="I6" s="21" t="s">
        <v>7</v>
      </c>
      <c r="J6" s="21" t="s">
        <v>1</v>
      </c>
    </row>
    <row r="7" spans="1:10" s="7" customFormat="1" ht="13.5" customHeight="1" x14ac:dyDescent="0.3">
      <c r="A7" s="31"/>
      <c r="B7" s="21"/>
      <c r="C7" s="24"/>
      <c r="D7" s="36"/>
      <c r="E7" s="21"/>
      <c r="F7" s="21"/>
      <c r="G7" s="21"/>
      <c r="H7" s="21"/>
      <c r="I7" s="21"/>
      <c r="J7" s="21"/>
    </row>
    <row r="8" spans="1:10" s="7" customFormat="1" ht="13.5" customHeight="1" x14ac:dyDescent="0.3">
      <c r="A8" s="31"/>
      <c r="B8" s="21"/>
      <c r="C8" s="24"/>
      <c r="D8" s="36"/>
      <c r="E8" s="21"/>
      <c r="F8" s="21"/>
      <c r="G8" s="21"/>
      <c r="H8" s="21"/>
      <c r="I8" s="21"/>
      <c r="J8" s="21"/>
    </row>
    <row r="9" spans="1:10" s="7" customFormat="1" ht="13.5" customHeight="1" x14ac:dyDescent="0.3">
      <c r="A9" s="32"/>
      <c r="B9" s="30"/>
      <c r="C9" s="24"/>
      <c r="D9" s="36"/>
      <c r="E9" s="21"/>
      <c r="F9" s="21"/>
      <c r="G9" s="21"/>
      <c r="H9" s="21"/>
      <c r="I9" s="21"/>
      <c r="J9" s="21"/>
    </row>
    <row r="10" spans="1:10" ht="61.2" x14ac:dyDescent="0.3">
      <c r="A10" s="11">
        <v>1</v>
      </c>
      <c r="B10" s="18" t="s">
        <v>21</v>
      </c>
      <c r="C10" s="13">
        <v>172500</v>
      </c>
      <c r="D10" s="12"/>
      <c r="E10" s="8"/>
      <c r="F10" s="4" t="str">
        <f t="shared" ref="F10" si="0">IF(E10=0,"",CEILING(C10/E10,1))</f>
        <v/>
      </c>
      <c r="G10" s="9"/>
      <c r="H10" s="5" t="str">
        <f>IF(E10=0,"",F10*G10)</f>
        <v/>
      </c>
      <c r="I10" s="10">
        <v>0.08</v>
      </c>
      <c r="J10" s="5" t="str">
        <f>IF(E10=0,"",H10+(H10*I10))</f>
        <v/>
      </c>
    </row>
    <row r="11" spans="1:10" ht="13.5" customHeight="1" x14ac:dyDescent="0.3">
      <c r="A11" s="25" t="s">
        <v>12</v>
      </c>
      <c r="B11" s="26"/>
      <c r="C11" s="26"/>
      <c r="D11" s="26"/>
      <c r="E11" s="26"/>
      <c r="F11" s="26"/>
      <c r="G11" s="27"/>
      <c r="H11" s="3">
        <f>SUM(H10:H10)</f>
        <v>0</v>
      </c>
      <c r="I11" s="2"/>
      <c r="J11" s="3">
        <f>SUM(J10:J10)</f>
        <v>0</v>
      </c>
    </row>
    <row r="13" spans="1:10" x14ac:dyDescent="0.3">
      <c r="B13" s="6" t="s">
        <v>13</v>
      </c>
    </row>
    <row r="14" spans="1:10" ht="27" customHeight="1" x14ac:dyDescent="0.3">
      <c r="B14" s="22" t="s">
        <v>20</v>
      </c>
      <c r="C14" s="22"/>
      <c r="D14" s="22"/>
      <c r="E14" s="22"/>
      <c r="F14" s="22"/>
      <c r="G14" s="22"/>
      <c r="H14" s="22"/>
      <c r="I14" s="22"/>
      <c r="J14" s="22"/>
    </row>
  </sheetData>
  <mergeCells count="17">
    <mergeCell ref="H6:H9"/>
    <mergeCell ref="I6:I9"/>
    <mergeCell ref="B14:J14"/>
    <mergeCell ref="C6:C9"/>
    <mergeCell ref="A11:G11"/>
    <mergeCell ref="A1:J1"/>
    <mergeCell ref="A2:J2"/>
    <mergeCell ref="A3:J3"/>
    <mergeCell ref="A5:A9"/>
    <mergeCell ref="B5:C5"/>
    <mergeCell ref="B6:B9"/>
    <mergeCell ref="J6:J9"/>
    <mergeCell ref="D5:J5"/>
    <mergeCell ref="D6:D9"/>
    <mergeCell ref="E6:E9"/>
    <mergeCell ref="F6:F9"/>
    <mergeCell ref="G6:G9"/>
  </mergeCells>
  <pageMargins left="0.70866141732283472" right="0.70866141732283472" top="0.35433070866141736" bottom="0.35433070866141736" header="0.31496062992125984" footer="0.31496062992125984"/>
  <pageSetup paperSize="9" scale="71"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tabSelected="1" view="pageBreakPreview" zoomScaleNormal="100" zoomScaleSheetLayoutView="100" workbookViewId="0">
      <selection activeCell="B23" sqref="B23"/>
    </sheetView>
  </sheetViews>
  <sheetFormatPr defaultColWidth="9.109375" defaultRowHeight="13.2" x14ac:dyDescent="0.3"/>
  <cols>
    <col min="1" max="1" width="4.5546875" style="1" customWidth="1"/>
    <col min="2" max="2" width="68.109375" style="1" customWidth="1"/>
    <col min="3" max="3" width="9.109375" style="1"/>
    <col min="4" max="4" width="50.6640625" style="1" customWidth="1"/>
    <col min="5" max="5" width="9.88671875" style="1" customWidth="1"/>
    <col min="6" max="6" width="10" style="1" customWidth="1"/>
    <col min="7" max="7" width="10.109375" style="1" customWidth="1"/>
    <col min="8" max="8" width="10" style="1" bestFit="1" customWidth="1"/>
    <col min="9" max="9" width="5" style="1" customWidth="1"/>
    <col min="10" max="10" width="10.6640625" style="1" customWidth="1"/>
    <col min="11" max="16384" width="9.109375" style="1"/>
  </cols>
  <sheetData>
    <row r="1" spans="1:10" ht="13.8" x14ac:dyDescent="0.3">
      <c r="A1" s="28" t="s">
        <v>3</v>
      </c>
      <c r="B1" s="28"/>
      <c r="C1" s="28"/>
      <c r="D1" s="28"/>
      <c r="E1" s="28"/>
      <c r="F1" s="28"/>
      <c r="G1" s="28"/>
      <c r="H1" s="28"/>
      <c r="I1" s="28"/>
      <c r="J1" s="28"/>
    </row>
    <row r="2" spans="1:10" ht="13.8" x14ac:dyDescent="0.3">
      <c r="A2" s="28" t="s">
        <v>19</v>
      </c>
      <c r="B2" s="28"/>
      <c r="C2" s="28"/>
      <c r="D2" s="28"/>
      <c r="E2" s="28"/>
      <c r="F2" s="28"/>
      <c r="G2" s="28"/>
      <c r="H2" s="28"/>
      <c r="I2" s="28"/>
      <c r="J2" s="28"/>
    </row>
    <row r="3" spans="1:10" ht="13.8" x14ac:dyDescent="0.3">
      <c r="A3" s="29" t="s">
        <v>27</v>
      </c>
      <c r="B3" s="29"/>
      <c r="C3" s="29"/>
      <c r="D3" s="29"/>
      <c r="E3" s="29"/>
      <c r="F3" s="29"/>
      <c r="G3" s="29"/>
      <c r="H3" s="29"/>
      <c r="I3" s="29"/>
      <c r="J3" s="29"/>
    </row>
    <row r="5" spans="1:10" s="7" customFormat="1" ht="13.5" customHeight="1" x14ac:dyDescent="0.3">
      <c r="A5" s="30" t="s">
        <v>6</v>
      </c>
      <c r="B5" s="33" t="s">
        <v>4</v>
      </c>
      <c r="C5" s="34"/>
      <c r="D5" s="35" t="s">
        <v>5</v>
      </c>
      <c r="E5" s="35"/>
      <c r="F5" s="35"/>
      <c r="G5" s="35"/>
      <c r="H5" s="35"/>
      <c r="I5" s="35"/>
      <c r="J5" s="35"/>
    </row>
    <row r="6" spans="1:10" s="7" customFormat="1" ht="13.5" customHeight="1" x14ac:dyDescent="0.3">
      <c r="A6" s="31"/>
      <c r="B6" s="21" t="s">
        <v>2</v>
      </c>
      <c r="C6" s="23" t="s">
        <v>8</v>
      </c>
      <c r="D6" s="36" t="s">
        <v>14</v>
      </c>
      <c r="E6" s="21" t="s">
        <v>10</v>
      </c>
      <c r="F6" s="21" t="s">
        <v>11</v>
      </c>
      <c r="G6" s="21" t="s">
        <v>9</v>
      </c>
      <c r="H6" s="21" t="s">
        <v>0</v>
      </c>
      <c r="I6" s="21" t="s">
        <v>7</v>
      </c>
      <c r="J6" s="21" t="s">
        <v>1</v>
      </c>
    </row>
    <row r="7" spans="1:10" s="7" customFormat="1" ht="13.5" customHeight="1" x14ac:dyDescent="0.3">
      <c r="A7" s="31"/>
      <c r="B7" s="21"/>
      <c r="C7" s="24"/>
      <c r="D7" s="36"/>
      <c r="E7" s="21"/>
      <c r="F7" s="21"/>
      <c r="G7" s="21"/>
      <c r="H7" s="21"/>
      <c r="I7" s="21"/>
      <c r="J7" s="21"/>
    </row>
    <row r="8" spans="1:10" s="7" customFormat="1" ht="13.5" customHeight="1" x14ac:dyDescent="0.3">
      <c r="A8" s="31"/>
      <c r="B8" s="21"/>
      <c r="C8" s="24"/>
      <c r="D8" s="36"/>
      <c r="E8" s="21"/>
      <c r="F8" s="21"/>
      <c r="G8" s="21"/>
      <c r="H8" s="21"/>
      <c r="I8" s="21"/>
      <c r="J8" s="21"/>
    </row>
    <row r="9" spans="1:10" s="7" customFormat="1" ht="13.5" customHeight="1" x14ac:dyDescent="0.3">
      <c r="A9" s="32"/>
      <c r="B9" s="30"/>
      <c r="C9" s="24"/>
      <c r="D9" s="36"/>
      <c r="E9" s="21"/>
      <c r="F9" s="21"/>
      <c r="G9" s="21"/>
      <c r="H9" s="21"/>
      <c r="I9" s="21"/>
      <c r="J9" s="21"/>
    </row>
    <row r="10" spans="1:10" ht="61.2" x14ac:dyDescent="0.3">
      <c r="A10" s="11">
        <v>1</v>
      </c>
      <c r="B10" s="15" t="s">
        <v>55</v>
      </c>
      <c r="C10" s="20">
        <v>70</v>
      </c>
      <c r="D10" s="12"/>
      <c r="E10" s="8"/>
      <c r="F10" s="4" t="str">
        <f t="shared" ref="F10:F11" si="0">IF(E10=0,"",CEILING(C10/E10,1))</f>
        <v/>
      </c>
      <c r="G10" s="9"/>
      <c r="H10" s="5" t="str">
        <f>IF(E10=0,"",F10*G10)</f>
        <v/>
      </c>
      <c r="I10" s="10">
        <v>0.08</v>
      </c>
      <c r="J10" s="5" t="str">
        <f>IF(E10=0,"",H10+(H10*I10))</f>
        <v/>
      </c>
    </row>
    <row r="11" spans="1:10" ht="61.2" x14ac:dyDescent="0.3">
      <c r="A11" s="11">
        <v>2</v>
      </c>
      <c r="B11" s="15" t="s">
        <v>56</v>
      </c>
      <c r="C11" s="20">
        <v>120</v>
      </c>
      <c r="D11" s="12"/>
      <c r="E11" s="8"/>
      <c r="F11" s="4" t="str">
        <f t="shared" si="0"/>
        <v/>
      </c>
      <c r="G11" s="9"/>
      <c r="H11" s="5" t="str">
        <f t="shared" ref="H11" si="1">IF(E11=0,"",F11*G11)</f>
        <v/>
      </c>
      <c r="I11" s="10">
        <v>0.08</v>
      </c>
      <c r="J11" s="5" t="str">
        <f t="shared" ref="J11" si="2">IF(E11=0,"",H11+(H11*I11))</f>
        <v/>
      </c>
    </row>
    <row r="12" spans="1:10" ht="13.5" customHeight="1" x14ac:dyDescent="0.3">
      <c r="A12" s="25" t="s">
        <v>12</v>
      </c>
      <c r="B12" s="26"/>
      <c r="C12" s="26"/>
      <c r="D12" s="26"/>
      <c r="E12" s="26"/>
      <c r="F12" s="26"/>
      <c r="G12" s="27"/>
      <c r="H12" s="3">
        <f>SUM(H10:H11)</f>
        <v>0</v>
      </c>
      <c r="I12" s="2"/>
      <c r="J12" s="3">
        <f>SUM(J10:J11)</f>
        <v>0</v>
      </c>
    </row>
    <row r="14" spans="1:10" x14ac:dyDescent="0.3">
      <c r="B14" s="6" t="s">
        <v>13</v>
      </c>
    </row>
    <row r="15" spans="1:10" ht="27" customHeight="1" x14ac:dyDescent="0.3">
      <c r="B15" s="22" t="s">
        <v>20</v>
      </c>
      <c r="C15" s="22"/>
      <c r="D15" s="22"/>
      <c r="E15" s="22"/>
      <c r="F15" s="22"/>
      <c r="G15" s="22"/>
      <c r="H15" s="22"/>
      <c r="I15" s="22"/>
      <c r="J15" s="22"/>
    </row>
    <row r="16" spans="1:10" ht="13.8" x14ac:dyDescent="0.3">
      <c r="B16" s="19" t="s">
        <v>37</v>
      </c>
    </row>
  </sheetData>
  <mergeCells count="17">
    <mergeCell ref="B15:J15"/>
    <mergeCell ref="F6:F9"/>
    <mergeCell ref="G6:G9"/>
    <mergeCell ref="H6:H9"/>
    <mergeCell ref="I6:I9"/>
    <mergeCell ref="J6:J9"/>
    <mergeCell ref="A12:G12"/>
    <mergeCell ref="A1:J1"/>
    <mergeCell ref="A2:J2"/>
    <mergeCell ref="A3:J3"/>
    <mergeCell ref="A5:A9"/>
    <mergeCell ref="B5:C5"/>
    <mergeCell ref="D5:J5"/>
    <mergeCell ref="B6:B9"/>
    <mergeCell ref="C6:C9"/>
    <mergeCell ref="D6:D9"/>
    <mergeCell ref="E6:E9"/>
  </mergeCells>
  <pageMargins left="0.70866141732283472" right="0.70866141732283472" top="0.35433070866141736" bottom="0.35433070866141736" header="0.31496062992125984" footer="0.31496062992125984"/>
  <pageSetup paperSize="9" scale="71"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
  <sheetViews>
    <sheetView view="pageBreakPreview" zoomScaleNormal="100" zoomScaleSheetLayoutView="100" workbookViewId="0">
      <selection activeCell="E10" sqref="E10"/>
    </sheetView>
  </sheetViews>
  <sheetFormatPr defaultColWidth="9.109375" defaultRowHeight="13.2" x14ac:dyDescent="0.3"/>
  <cols>
    <col min="1" max="1" width="4.5546875" style="1" customWidth="1"/>
    <col min="2" max="2" width="68.109375" style="1" customWidth="1"/>
    <col min="3" max="3" width="9.109375" style="1"/>
    <col min="4" max="4" width="50.6640625" style="1" customWidth="1"/>
    <col min="5" max="5" width="9.88671875" style="1" customWidth="1"/>
    <col min="6" max="6" width="10" style="1" customWidth="1"/>
    <col min="7" max="7" width="10.109375" style="1" customWidth="1"/>
    <col min="8" max="8" width="10" style="1" bestFit="1" customWidth="1"/>
    <col min="9" max="9" width="5" style="1" customWidth="1"/>
    <col min="10" max="10" width="10.6640625" style="1" customWidth="1"/>
    <col min="11" max="16384" width="9.109375" style="1"/>
  </cols>
  <sheetData>
    <row r="1" spans="1:10" ht="13.8" x14ac:dyDescent="0.3">
      <c r="A1" s="28" t="s">
        <v>3</v>
      </c>
      <c r="B1" s="28"/>
      <c r="C1" s="28"/>
      <c r="D1" s="28"/>
      <c r="E1" s="28"/>
      <c r="F1" s="28"/>
      <c r="G1" s="28"/>
      <c r="H1" s="28"/>
      <c r="I1" s="28"/>
      <c r="J1" s="28"/>
    </row>
    <row r="2" spans="1:10" ht="13.8" x14ac:dyDescent="0.3">
      <c r="A2" s="28" t="s">
        <v>19</v>
      </c>
      <c r="B2" s="28"/>
      <c r="C2" s="28"/>
      <c r="D2" s="28"/>
      <c r="E2" s="28"/>
      <c r="F2" s="28"/>
      <c r="G2" s="28"/>
      <c r="H2" s="28"/>
      <c r="I2" s="28"/>
      <c r="J2" s="28"/>
    </row>
    <row r="3" spans="1:10" ht="13.8" x14ac:dyDescent="0.3">
      <c r="A3" s="29" t="s">
        <v>28</v>
      </c>
      <c r="B3" s="29"/>
      <c r="C3" s="29"/>
      <c r="D3" s="29"/>
      <c r="E3" s="29"/>
      <c r="F3" s="29"/>
      <c r="G3" s="29"/>
      <c r="H3" s="29"/>
      <c r="I3" s="29"/>
      <c r="J3" s="29"/>
    </row>
    <row r="5" spans="1:10" s="7" customFormat="1" ht="13.5" customHeight="1" x14ac:dyDescent="0.3">
      <c r="A5" s="30" t="s">
        <v>6</v>
      </c>
      <c r="B5" s="33" t="s">
        <v>4</v>
      </c>
      <c r="C5" s="34"/>
      <c r="D5" s="35" t="s">
        <v>5</v>
      </c>
      <c r="E5" s="35"/>
      <c r="F5" s="35"/>
      <c r="G5" s="35"/>
      <c r="H5" s="35"/>
      <c r="I5" s="35"/>
      <c r="J5" s="35"/>
    </row>
    <row r="6" spans="1:10" s="7" customFormat="1" ht="13.5" customHeight="1" x14ac:dyDescent="0.3">
      <c r="A6" s="31"/>
      <c r="B6" s="21" t="s">
        <v>2</v>
      </c>
      <c r="C6" s="23" t="s">
        <v>8</v>
      </c>
      <c r="D6" s="36" t="s">
        <v>14</v>
      </c>
      <c r="E6" s="21" t="s">
        <v>10</v>
      </c>
      <c r="F6" s="21" t="s">
        <v>11</v>
      </c>
      <c r="G6" s="21" t="s">
        <v>9</v>
      </c>
      <c r="H6" s="21" t="s">
        <v>0</v>
      </c>
      <c r="I6" s="21" t="s">
        <v>7</v>
      </c>
      <c r="J6" s="21" t="s">
        <v>1</v>
      </c>
    </row>
    <row r="7" spans="1:10" s="7" customFormat="1" ht="13.5" customHeight="1" x14ac:dyDescent="0.3">
      <c r="A7" s="31"/>
      <c r="B7" s="21"/>
      <c r="C7" s="24"/>
      <c r="D7" s="36"/>
      <c r="E7" s="21"/>
      <c r="F7" s="21"/>
      <c r="G7" s="21"/>
      <c r="H7" s="21"/>
      <c r="I7" s="21"/>
      <c r="J7" s="21"/>
    </row>
    <row r="8" spans="1:10" s="7" customFormat="1" ht="13.5" customHeight="1" x14ac:dyDescent="0.3">
      <c r="A8" s="31"/>
      <c r="B8" s="21"/>
      <c r="C8" s="24"/>
      <c r="D8" s="36"/>
      <c r="E8" s="21"/>
      <c r="F8" s="21"/>
      <c r="G8" s="21"/>
      <c r="H8" s="21"/>
      <c r="I8" s="21"/>
      <c r="J8" s="21"/>
    </row>
    <row r="9" spans="1:10" s="7" customFormat="1" ht="13.5" customHeight="1" x14ac:dyDescent="0.3">
      <c r="A9" s="32"/>
      <c r="B9" s="30"/>
      <c r="C9" s="24"/>
      <c r="D9" s="36"/>
      <c r="E9" s="21"/>
      <c r="F9" s="21"/>
      <c r="G9" s="21"/>
      <c r="H9" s="21"/>
      <c r="I9" s="21"/>
      <c r="J9" s="21"/>
    </row>
    <row r="10" spans="1:10" ht="43.8" customHeight="1" x14ac:dyDescent="0.3">
      <c r="A10" s="11">
        <v>1</v>
      </c>
      <c r="B10" s="15" t="s">
        <v>57</v>
      </c>
      <c r="C10" s="20">
        <v>15</v>
      </c>
      <c r="D10" s="12"/>
      <c r="E10" s="8"/>
      <c r="F10" s="4" t="str">
        <f t="shared" ref="F10" si="0">IF(E10=0,"",CEILING(C10/E10,1))</f>
        <v/>
      </c>
      <c r="G10" s="9"/>
      <c r="H10" s="5" t="str">
        <f>IF(E10=0,"",F10*G10)</f>
        <v/>
      </c>
      <c r="I10" s="10">
        <v>0.08</v>
      </c>
      <c r="J10" s="5" t="str">
        <f>IF(E10=0,"",H10+(H10*I10))</f>
        <v/>
      </c>
    </row>
    <row r="11" spans="1:10" ht="13.5" customHeight="1" x14ac:dyDescent="0.3">
      <c r="A11" s="25" t="s">
        <v>12</v>
      </c>
      <c r="B11" s="26"/>
      <c r="C11" s="26"/>
      <c r="D11" s="26"/>
      <c r="E11" s="26"/>
      <c r="F11" s="26"/>
      <c r="G11" s="27"/>
      <c r="H11" s="3">
        <f>SUM(H10:H10)</f>
        <v>0</v>
      </c>
      <c r="I11" s="2"/>
      <c r="J11" s="3">
        <f>SUM(J10:J10)</f>
        <v>0</v>
      </c>
    </row>
    <row r="13" spans="1:10" x14ac:dyDescent="0.3">
      <c r="B13" s="6" t="s">
        <v>13</v>
      </c>
    </row>
    <row r="14" spans="1:10" ht="27" customHeight="1" x14ac:dyDescent="0.3">
      <c r="B14" s="22" t="s">
        <v>20</v>
      </c>
      <c r="C14" s="22"/>
      <c r="D14" s="22"/>
      <c r="E14" s="22"/>
      <c r="F14" s="22"/>
      <c r="G14" s="22"/>
      <c r="H14" s="22"/>
      <c r="I14" s="22"/>
      <c r="J14" s="22"/>
    </row>
  </sheetData>
  <mergeCells count="17">
    <mergeCell ref="B14:J14"/>
    <mergeCell ref="F6:F9"/>
    <mergeCell ref="G6:G9"/>
    <mergeCell ref="H6:H9"/>
    <mergeCell ref="I6:I9"/>
    <mergeCell ref="J6:J9"/>
    <mergeCell ref="A11:G11"/>
    <mergeCell ref="A1:J1"/>
    <mergeCell ref="A2:J2"/>
    <mergeCell ref="A3:J3"/>
    <mergeCell ref="A5:A9"/>
    <mergeCell ref="B5:C5"/>
    <mergeCell ref="D5:J5"/>
    <mergeCell ref="B6:B9"/>
    <mergeCell ref="C6:C9"/>
    <mergeCell ref="D6:D9"/>
    <mergeCell ref="E6:E9"/>
  </mergeCells>
  <pageMargins left="0.70866141732283472" right="0.70866141732283472" top="0.35433070866141736" bottom="0.35433070866141736" header="0.31496062992125984" footer="0.31496062992125984"/>
  <pageSetup paperSize="9" scale="71"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7"/>
  <sheetViews>
    <sheetView view="pageBreakPreview" zoomScaleNormal="100" zoomScaleSheetLayoutView="100" workbookViewId="0">
      <selection activeCell="G10" sqref="G10:G13"/>
    </sheetView>
  </sheetViews>
  <sheetFormatPr defaultColWidth="9.109375" defaultRowHeight="13.2" x14ac:dyDescent="0.3"/>
  <cols>
    <col min="1" max="1" width="4.5546875" style="1" customWidth="1"/>
    <col min="2" max="2" width="68.109375" style="1" customWidth="1"/>
    <col min="3" max="3" width="9.109375" style="1"/>
    <col min="4" max="4" width="50.6640625" style="1" customWidth="1"/>
    <col min="5" max="5" width="9.88671875" style="1" customWidth="1"/>
    <col min="6" max="6" width="10" style="1" customWidth="1"/>
    <col min="7" max="7" width="10.109375" style="1" customWidth="1"/>
    <col min="8" max="8" width="10" style="1" bestFit="1" customWidth="1"/>
    <col min="9" max="9" width="5" style="1" customWidth="1"/>
    <col min="10" max="10" width="10.6640625" style="1" customWidth="1"/>
    <col min="11" max="16384" width="9.109375" style="1"/>
  </cols>
  <sheetData>
    <row r="1" spans="1:10" ht="13.8" x14ac:dyDescent="0.3">
      <c r="A1" s="28" t="s">
        <v>3</v>
      </c>
      <c r="B1" s="28"/>
      <c r="C1" s="28"/>
      <c r="D1" s="28"/>
      <c r="E1" s="28"/>
      <c r="F1" s="28"/>
      <c r="G1" s="28"/>
      <c r="H1" s="28"/>
      <c r="I1" s="28"/>
      <c r="J1" s="28"/>
    </row>
    <row r="2" spans="1:10" ht="13.8" x14ac:dyDescent="0.3">
      <c r="A2" s="28" t="s">
        <v>19</v>
      </c>
      <c r="B2" s="28"/>
      <c r="C2" s="28"/>
      <c r="D2" s="28"/>
      <c r="E2" s="28"/>
      <c r="F2" s="28"/>
      <c r="G2" s="28"/>
      <c r="H2" s="28"/>
      <c r="I2" s="28"/>
      <c r="J2" s="28"/>
    </row>
    <row r="3" spans="1:10" ht="13.8" x14ac:dyDescent="0.3">
      <c r="A3" s="29" t="s">
        <v>29</v>
      </c>
      <c r="B3" s="29"/>
      <c r="C3" s="29"/>
      <c r="D3" s="29"/>
      <c r="E3" s="29"/>
      <c r="F3" s="29"/>
      <c r="G3" s="29"/>
      <c r="H3" s="29"/>
      <c r="I3" s="29"/>
      <c r="J3" s="29"/>
    </row>
    <row r="5" spans="1:10" s="7" customFormat="1" ht="13.5" customHeight="1" x14ac:dyDescent="0.3">
      <c r="A5" s="30" t="s">
        <v>6</v>
      </c>
      <c r="B5" s="33" t="s">
        <v>4</v>
      </c>
      <c r="C5" s="34"/>
      <c r="D5" s="35" t="s">
        <v>5</v>
      </c>
      <c r="E5" s="35"/>
      <c r="F5" s="35"/>
      <c r="G5" s="35"/>
      <c r="H5" s="35"/>
      <c r="I5" s="35"/>
      <c r="J5" s="35"/>
    </row>
    <row r="6" spans="1:10" s="7" customFormat="1" ht="13.5" customHeight="1" x14ac:dyDescent="0.3">
      <c r="A6" s="31"/>
      <c r="B6" s="21" t="s">
        <v>2</v>
      </c>
      <c r="C6" s="23" t="s">
        <v>8</v>
      </c>
      <c r="D6" s="36" t="s">
        <v>14</v>
      </c>
      <c r="E6" s="21" t="s">
        <v>10</v>
      </c>
      <c r="F6" s="21" t="s">
        <v>11</v>
      </c>
      <c r="G6" s="21" t="s">
        <v>9</v>
      </c>
      <c r="H6" s="21" t="s">
        <v>0</v>
      </c>
      <c r="I6" s="21" t="s">
        <v>7</v>
      </c>
      <c r="J6" s="21" t="s">
        <v>1</v>
      </c>
    </row>
    <row r="7" spans="1:10" s="7" customFormat="1" ht="13.5" customHeight="1" x14ac:dyDescent="0.3">
      <c r="A7" s="31"/>
      <c r="B7" s="21"/>
      <c r="C7" s="24"/>
      <c r="D7" s="36"/>
      <c r="E7" s="21"/>
      <c r="F7" s="21"/>
      <c r="G7" s="21"/>
      <c r="H7" s="21"/>
      <c r="I7" s="21"/>
      <c r="J7" s="21"/>
    </row>
    <row r="8" spans="1:10" s="7" customFormat="1" ht="13.5" customHeight="1" x14ac:dyDescent="0.3">
      <c r="A8" s="31"/>
      <c r="B8" s="21"/>
      <c r="C8" s="24"/>
      <c r="D8" s="36"/>
      <c r="E8" s="21"/>
      <c r="F8" s="21"/>
      <c r="G8" s="21"/>
      <c r="H8" s="21"/>
      <c r="I8" s="21"/>
      <c r="J8" s="21"/>
    </row>
    <row r="9" spans="1:10" s="7" customFormat="1" ht="13.5" customHeight="1" x14ac:dyDescent="0.3">
      <c r="A9" s="32"/>
      <c r="B9" s="30"/>
      <c r="C9" s="24"/>
      <c r="D9" s="36"/>
      <c r="E9" s="21"/>
      <c r="F9" s="21"/>
      <c r="G9" s="21"/>
      <c r="H9" s="21"/>
      <c r="I9" s="21"/>
      <c r="J9" s="21"/>
    </row>
    <row r="10" spans="1:10" ht="40.799999999999997" x14ac:dyDescent="0.3">
      <c r="A10" s="11">
        <v>1</v>
      </c>
      <c r="B10" s="15" t="s">
        <v>58</v>
      </c>
      <c r="C10" s="20">
        <v>70</v>
      </c>
      <c r="D10" s="12"/>
      <c r="E10" s="8"/>
      <c r="F10" s="4" t="str">
        <f t="shared" ref="F10:F13" si="0">IF(E10=0,"",CEILING(C10/E10,1))</f>
        <v/>
      </c>
      <c r="G10" s="9"/>
      <c r="H10" s="5" t="str">
        <f>IF(E10=0,"",F10*G10)</f>
        <v/>
      </c>
      <c r="I10" s="10">
        <v>0.08</v>
      </c>
      <c r="J10" s="5" t="str">
        <f>IF(E10=0,"",H10+(H10*I10))</f>
        <v/>
      </c>
    </row>
    <row r="11" spans="1:10" ht="51" x14ac:dyDescent="0.3">
      <c r="A11" s="11">
        <v>2</v>
      </c>
      <c r="B11" s="15" t="s">
        <v>59</v>
      </c>
      <c r="C11" s="20">
        <v>7400</v>
      </c>
      <c r="D11" s="12"/>
      <c r="E11" s="8"/>
      <c r="F11" s="4" t="str">
        <f t="shared" si="0"/>
        <v/>
      </c>
      <c r="G11" s="9"/>
      <c r="H11" s="5" t="str">
        <f t="shared" ref="H11:H13" si="1">IF(E11=0,"",F11*G11)</f>
        <v/>
      </c>
      <c r="I11" s="10">
        <v>0.08</v>
      </c>
      <c r="J11" s="5" t="str">
        <f t="shared" ref="J11:J13" si="2">IF(E11=0,"",H11+(H11*I11))</f>
        <v/>
      </c>
    </row>
    <row r="12" spans="1:10" ht="51" x14ac:dyDescent="0.3">
      <c r="A12" s="11">
        <v>3</v>
      </c>
      <c r="B12" s="15" t="s">
        <v>60</v>
      </c>
      <c r="C12" s="20">
        <v>20</v>
      </c>
      <c r="D12" s="12"/>
      <c r="E12" s="8"/>
      <c r="F12" s="4" t="str">
        <f t="shared" si="0"/>
        <v/>
      </c>
      <c r="G12" s="9"/>
      <c r="H12" s="5" t="str">
        <f t="shared" si="1"/>
        <v/>
      </c>
      <c r="I12" s="10">
        <v>0.08</v>
      </c>
      <c r="J12" s="5" t="str">
        <f t="shared" si="2"/>
        <v/>
      </c>
    </row>
    <row r="13" spans="1:10" ht="51" x14ac:dyDescent="0.3">
      <c r="A13" s="11">
        <v>4</v>
      </c>
      <c r="B13" s="15" t="s">
        <v>61</v>
      </c>
      <c r="C13" s="20">
        <v>310</v>
      </c>
      <c r="D13" s="12"/>
      <c r="E13" s="8"/>
      <c r="F13" s="4" t="str">
        <f t="shared" si="0"/>
        <v/>
      </c>
      <c r="G13" s="9"/>
      <c r="H13" s="5" t="str">
        <f t="shared" si="1"/>
        <v/>
      </c>
      <c r="I13" s="10">
        <v>0.08</v>
      </c>
      <c r="J13" s="5" t="str">
        <f t="shared" si="2"/>
        <v/>
      </c>
    </row>
    <row r="14" spans="1:10" ht="13.5" customHeight="1" x14ac:dyDescent="0.3">
      <c r="A14" s="25" t="s">
        <v>12</v>
      </c>
      <c r="B14" s="26"/>
      <c r="C14" s="26"/>
      <c r="D14" s="26"/>
      <c r="E14" s="26"/>
      <c r="F14" s="26"/>
      <c r="G14" s="27"/>
      <c r="H14" s="3">
        <f>SUM(H10:H13)</f>
        <v>0</v>
      </c>
      <c r="I14" s="2"/>
      <c r="J14" s="3">
        <f>SUM(J10:J13)</f>
        <v>0</v>
      </c>
    </row>
    <row r="16" spans="1:10" x14ac:dyDescent="0.3">
      <c r="B16" s="6" t="s">
        <v>13</v>
      </c>
    </row>
    <row r="17" spans="2:10" ht="27" customHeight="1" x14ac:dyDescent="0.3">
      <c r="B17" s="22" t="s">
        <v>20</v>
      </c>
      <c r="C17" s="22"/>
      <c r="D17" s="22"/>
      <c r="E17" s="22"/>
      <c r="F17" s="22"/>
      <c r="G17" s="22"/>
      <c r="H17" s="22"/>
      <c r="I17" s="22"/>
      <c r="J17" s="22"/>
    </row>
  </sheetData>
  <mergeCells count="17">
    <mergeCell ref="B17:J17"/>
    <mergeCell ref="F6:F9"/>
    <mergeCell ref="G6:G9"/>
    <mergeCell ref="H6:H9"/>
    <mergeCell ref="I6:I9"/>
    <mergeCell ref="J6:J9"/>
    <mergeCell ref="A14:G14"/>
    <mergeCell ref="A1:J1"/>
    <mergeCell ref="A2:J2"/>
    <mergeCell ref="A3:J3"/>
    <mergeCell ref="A5:A9"/>
    <mergeCell ref="B5:C5"/>
    <mergeCell ref="D5:J5"/>
    <mergeCell ref="B6:B9"/>
    <mergeCell ref="C6:C9"/>
    <mergeCell ref="D6:D9"/>
    <mergeCell ref="E6:E9"/>
  </mergeCells>
  <pageMargins left="0.70866141732283472" right="0.70866141732283472" top="0.35433070866141736" bottom="0.35433070866141736" header="0.31496062992125984" footer="0.31496062992125984"/>
  <pageSetup paperSize="9" scale="71"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view="pageBreakPreview" zoomScaleNormal="100" zoomScaleSheetLayoutView="100" workbookViewId="0">
      <selection activeCell="E10" sqref="E10"/>
    </sheetView>
  </sheetViews>
  <sheetFormatPr defaultColWidth="9.109375" defaultRowHeight="13.2" x14ac:dyDescent="0.3"/>
  <cols>
    <col min="1" max="1" width="4.5546875" style="1" customWidth="1"/>
    <col min="2" max="2" width="68.109375" style="1" customWidth="1"/>
    <col min="3" max="3" width="9.109375" style="1"/>
    <col min="4" max="4" width="50.6640625" style="1" customWidth="1"/>
    <col min="5" max="5" width="9.88671875" style="1" customWidth="1"/>
    <col min="6" max="6" width="10" style="1" customWidth="1"/>
    <col min="7" max="7" width="10.109375" style="1" customWidth="1"/>
    <col min="8" max="8" width="10" style="1" bestFit="1" customWidth="1"/>
    <col min="9" max="9" width="5" style="1" customWidth="1"/>
    <col min="10" max="10" width="10.6640625" style="1" customWidth="1"/>
    <col min="11" max="16384" width="9.109375" style="1"/>
  </cols>
  <sheetData>
    <row r="1" spans="1:10" ht="13.8" x14ac:dyDescent="0.3">
      <c r="A1" s="28" t="s">
        <v>3</v>
      </c>
      <c r="B1" s="28"/>
      <c r="C1" s="28"/>
      <c r="D1" s="28"/>
      <c r="E1" s="28"/>
      <c r="F1" s="28"/>
      <c r="G1" s="28"/>
      <c r="H1" s="28"/>
      <c r="I1" s="28"/>
      <c r="J1" s="28"/>
    </row>
    <row r="2" spans="1:10" ht="13.8" x14ac:dyDescent="0.3">
      <c r="A2" s="28" t="s">
        <v>19</v>
      </c>
      <c r="B2" s="28"/>
      <c r="C2" s="28"/>
      <c r="D2" s="28"/>
      <c r="E2" s="28"/>
      <c r="F2" s="28"/>
      <c r="G2" s="28"/>
      <c r="H2" s="28"/>
      <c r="I2" s="28"/>
      <c r="J2" s="28"/>
    </row>
    <row r="3" spans="1:10" ht="13.8" x14ac:dyDescent="0.3">
      <c r="A3" s="29" t="s">
        <v>30</v>
      </c>
      <c r="B3" s="29"/>
      <c r="C3" s="29"/>
      <c r="D3" s="29"/>
      <c r="E3" s="29"/>
      <c r="F3" s="29"/>
      <c r="G3" s="29"/>
      <c r="H3" s="29"/>
      <c r="I3" s="29"/>
      <c r="J3" s="29"/>
    </row>
    <row r="5" spans="1:10" s="7" customFormat="1" ht="13.5" customHeight="1" x14ac:dyDescent="0.3">
      <c r="A5" s="30" t="s">
        <v>6</v>
      </c>
      <c r="B5" s="33" t="s">
        <v>4</v>
      </c>
      <c r="C5" s="34"/>
      <c r="D5" s="35" t="s">
        <v>5</v>
      </c>
      <c r="E5" s="35"/>
      <c r="F5" s="35"/>
      <c r="G5" s="35"/>
      <c r="H5" s="35"/>
      <c r="I5" s="35"/>
      <c r="J5" s="35"/>
    </row>
    <row r="6" spans="1:10" s="7" customFormat="1" ht="13.5" customHeight="1" x14ac:dyDescent="0.3">
      <c r="A6" s="31"/>
      <c r="B6" s="21" t="s">
        <v>2</v>
      </c>
      <c r="C6" s="23" t="s">
        <v>8</v>
      </c>
      <c r="D6" s="36" t="s">
        <v>14</v>
      </c>
      <c r="E6" s="21" t="s">
        <v>10</v>
      </c>
      <c r="F6" s="21" t="s">
        <v>11</v>
      </c>
      <c r="G6" s="21" t="s">
        <v>9</v>
      </c>
      <c r="H6" s="21" t="s">
        <v>0</v>
      </c>
      <c r="I6" s="21" t="s">
        <v>7</v>
      </c>
      <c r="J6" s="21" t="s">
        <v>1</v>
      </c>
    </row>
    <row r="7" spans="1:10" s="7" customFormat="1" ht="13.5" customHeight="1" x14ac:dyDescent="0.3">
      <c r="A7" s="31"/>
      <c r="B7" s="21"/>
      <c r="C7" s="24"/>
      <c r="D7" s="36"/>
      <c r="E7" s="21"/>
      <c r="F7" s="21"/>
      <c r="G7" s="21"/>
      <c r="H7" s="21"/>
      <c r="I7" s="21"/>
      <c r="J7" s="21"/>
    </row>
    <row r="8" spans="1:10" s="7" customFormat="1" ht="13.5" customHeight="1" x14ac:dyDescent="0.3">
      <c r="A8" s="31"/>
      <c r="B8" s="21"/>
      <c r="C8" s="24"/>
      <c r="D8" s="36"/>
      <c r="E8" s="21"/>
      <c r="F8" s="21"/>
      <c r="G8" s="21"/>
      <c r="H8" s="21"/>
      <c r="I8" s="21"/>
      <c r="J8" s="21"/>
    </row>
    <row r="9" spans="1:10" s="7" customFormat="1" ht="13.5" customHeight="1" x14ac:dyDescent="0.3">
      <c r="A9" s="32"/>
      <c r="B9" s="30"/>
      <c r="C9" s="24"/>
      <c r="D9" s="36"/>
      <c r="E9" s="21"/>
      <c r="F9" s="21"/>
      <c r="G9" s="21"/>
      <c r="H9" s="21"/>
      <c r="I9" s="21"/>
      <c r="J9" s="21"/>
    </row>
    <row r="10" spans="1:10" ht="40.799999999999997" x14ac:dyDescent="0.3">
      <c r="A10" s="11">
        <v>1</v>
      </c>
      <c r="B10" s="15" t="s">
        <v>62</v>
      </c>
      <c r="C10" s="20">
        <v>16</v>
      </c>
      <c r="D10" s="12"/>
      <c r="E10" s="8"/>
      <c r="F10" s="4" t="str">
        <f t="shared" ref="F10:F11" si="0">IF(E10=0,"",CEILING(C10/E10,1))</f>
        <v/>
      </c>
      <c r="G10" s="9"/>
      <c r="H10" s="5" t="str">
        <f>IF(E10=0,"",F10*G10)</f>
        <v/>
      </c>
      <c r="I10" s="10">
        <v>0.08</v>
      </c>
      <c r="J10" s="5" t="str">
        <f>IF(E10=0,"",H10+(H10*I10))</f>
        <v/>
      </c>
    </row>
    <row r="11" spans="1:10" ht="40.799999999999997" x14ac:dyDescent="0.3">
      <c r="A11" s="11">
        <v>2</v>
      </c>
      <c r="B11" s="15" t="s">
        <v>63</v>
      </c>
      <c r="C11" s="20">
        <v>24</v>
      </c>
      <c r="D11" s="12"/>
      <c r="E11" s="8"/>
      <c r="F11" s="4" t="str">
        <f t="shared" si="0"/>
        <v/>
      </c>
      <c r="G11" s="9"/>
      <c r="H11" s="5" t="str">
        <f t="shared" ref="H11" si="1">IF(E11=0,"",F11*G11)</f>
        <v/>
      </c>
      <c r="I11" s="10">
        <v>0.08</v>
      </c>
      <c r="J11" s="5" t="str">
        <f t="shared" ref="J11" si="2">IF(E11=0,"",H11+(H11*I11))</f>
        <v/>
      </c>
    </row>
    <row r="12" spans="1:10" ht="13.5" customHeight="1" x14ac:dyDescent="0.3">
      <c r="A12" s="25" t="s">
        <v>12</v>
      </c>
      <c r="B12" s="26"/>
      <c r="C12" s="26"/>
      <c r="D12" s="26"/>
      <c r="E12" s="26"/>
      <c r="F12" s="26"/>
      <c r="G12" s="27"/>
      <c r="H12" s="3">
        <f>SUM(H10:H11)</f>
        <v>0</v>
      </c>
      <c r="I12" s="2"/>
      <c r="J12" s="3">
        <f>SUM(J10:J11)</f>
        <v>0</v>
      </c>
    </row>
    <row r="14" spans="1:10" x14ac:dyDescent="0.3">
      <c r="B14" s="6" t="s">
        <v>13</v>
      </c>
    </row>
    <row r="15" spans="1:10" ht="27" customHeight="1" x14ac:dyDescent="0.3">
      <c r="B15" s="22" t="s">
        <v>20</v>
      </c>
      <c r="C15" s="22"/>
      <c r="D15" s="22"/>
      <c r="E15" s="22"/>
      <c r="F15" s="22"/>
      <c r="G15" s="22"/>
      <c r="H15" s="22"/>
      <c r="I15" s="22"/>
      <c r="J15" s="22"/>
    </row>
    <row r="16" spans="1:10" ht="13.8" x14ac:dyDescent="0.3">
      <c r="B16" s="19" t="s">
        <v>64</v>
      </c>
    </row>
  </sheetData>
  <mergeCells count="17">
    <mergeCell ref="B15:J15"/>
    <mergeCell ref="F6:F9"/>
    <mergeCell ref="G6:G9"/>
    <mergeCell ref="H6:H9"/>
    <mergeCell ref="I6:I9"/>
    <mergeCell ref="J6:J9"/>
    <mergeCell ref="A12:G12"/>
    <mergeCell ref="A1:J1"/>
    <mergeCell ref="A2:J2"/>
    <mergeCell ref="A3:J3"/>
    <mergeCell ref="A5:A9"/>
    <mergeCell ref="B5:C5"/>
    <mergeCell ref="D5:J5"/>
    <mergeCell ref="B6:B9"/>
    <mergeCell ref="C6:C9"/>
    <mergeCell ref="D6:D9"/>
    <mergeCell ref="E6:E9"/>
  </mergeCells>
  <pageMargins left="0.70866141732283472" right="0.70866141732283472" top="0.35433070866141736" bottom="0.35433070866141736" header="0.31496062992125984" footer="0.31496062992125984"/>
  <pageSetup paperSize="9" scale="7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view="pageBreakPreview" zoomScaleNormal="100" zoomScaleSheetLayoutView="100" workbookViewId="0">
      <selection activeCell="E10" sqref="E10:E12"/>
    </sheetView>
  </sheetViews>
  <sheetFormatPr defaultColWidth="9.109375" defaultRowHeight="13.2" x14ac:dyDescent="0.3"/>
  <cols>
    <col min="1" max="1" width="4.5546875" style="1" customWidth="1"/>
    <col min="2" max="2" width="68.109375" style="1" customWidth="1"/>
    <col min="3" max="3" width="9.109375" style="1"/>
    <col min="4" max="4" width="50.6640625" style="1" customWidth="1"/>
    <col min="5" max="5" width="9.88671875" style="1" customWidth="1"/>
    <col min="6" max="6" width="10" style="1" customWidth="1"/>
    <col min="7" max="7" width="10.109375" style="1" customWidth="1"/>
    <col min="8" max="8" width="10" style="1" bestFit="1" customWidth="1"/>
    <col min="9" max="9" width="5" style="1" customWidth="1"/>
    <col min="10" max="10" width="10.6640625" style="1" customWidth="1"/>
    <col min="11" max="16384" width="9.109375" style="1"/>
  </cols>
  <sheetData>
    <row r="1" spans="1:10" ht="13.8" x14ac:dyDescent="0.3">
      <c r="A1" s="28" t="s">
        <v>3</v>
      </c>
      <c r="B1" s="28"/>
      <c r="C1" s="28"/>
      <c r="D1" s="28"/>
      <c r="E1" s="28"/>
      <c r="F1" s="28"/>
      <c r="G1" s="28"/>
      <c r="H1" s="28"/>
      <c r="I1" s="28"/>
      <c r="J1" s="28"/>
    </row>
    <row r="2" spans="1:10" ht="13.8" x14ac:dyDescent="0.3">
      <c r="A2" s="28" t="s">
        <v>19</v>
      </c>
      <c r="B2" s="28"/>
      <c r="C2" s="28"/>
      <c r="D2" s="28"/>
      <c r="E2" s="28"/>
      <c r="F2" s="28"/>
      <c r="G2" s="28"/>
      <c r="H2" s="28"/>
      <c r="I2" s="28"/>
      <c r="J2" s="28"/>
    </row>
    <row r="3" spans="1:10" ht="13.8" x14ac:dyDescent="0.3">
      <c r="A3" s="29" t="s">
        <v>16</v>
      </c>
      <c r="B3" s="29"/>
      <c r="C3" s="29"/>
      <c r="D3" s="29"/>
      <c r="E3" s="29"/>
      <c r="F3" s="29"/>
      <c r="G3" s="29"/>
      <c r="H3" s="29"/>
      <c r="I3" s="29"/>
      <c r="J3" s="29"/>
    </row>
    <row r="5" spans="1:10" s="7" customFormat="1" ht="13.5" customHeight="1" x14ac:dyDescent="0.3">
      <c r="A5" s="30" t="s">
        <v>6</v>
      </c>
      <c r="B5" s="33" t="s">
        <v>4</v>
      </c>
      <c r="C5" s="34"/>
      <c r="D5" s="35" t="s">
        <v>5</v>
      </c>
      <c r="E5" s="35"/>
      <c r="F5" s="35"/>
      <c r="G5" s="35"/>
      <c r="H5" s="35"/>
      <c r="I5" s="35"/>
      <c r="J5" s="35"/>
    </row>
    <row r="6" spans="1:10" s="7" customFormat="1" ht="13.5" customHeight="1" x14ac:dyDescent="0.3">
      <c r="A6" s="31"/>
      <c r="B6" s="21" t="s">
        <v>2</v>
      </c>
      <c r="C6" s="23" t="s">
        <v>8</v>
      </c>
      <c r="D6" s="36" t="s">
        <v>14</v>
      </c>
      <c r="E6" s="21" t="s">
        <v>10</v>
      </c>
      <c r="F6" s="21" t="s">
        <v>11</v>
      </c>
      <c r="G6" s="21" t="s">
        <v>9</v>
      </c>
      <c r="H6" s="21" t="s">
        <v>0</v>
      </c>
      <c r="I6" s="21" t="s">
        <v>7</v>
      </c>
      <c r="J6" s="21" t="s">
        <v>1</v>
      </c>
    </row>
    <row r="7" spans="1:10" s="7" customFormat="1" ht="13.5" customHeight="1" x14ac:dyDescent="0.3">
      <c r="A7" s="31"/>
      <c r="B7" s="21"/>
      <c r="C7" s="24"/>
      <c r="D7" s="36"/>
      <c r="E7" s="21"/>
      <c r="F7" s="21"/>
      <c r="G7" s="21"/>
      <c r="H7" s="21"/>
      <c r="I7" s="21"/>
      <c r="J7" s="21"/>
    </row>
    <row r="8" spans="1:10" s="7" customFormat="1" ht="13.5" customHeight="1" x14ac:dyDescent="0.3">
      <c r="A8" s="31"/>
      <c r="B8" s="21"/>
      <c r="C8" s="24"/>
      <c r="D8" s="36"/>
      <c r="E8" s="21"/>
      <c r="F8" s="21"/>
      <c r="G8" s="21"/>
      <c r="H8" s="21"/>
      <c r="I8" s="21"/>
      <c r="J8" s="21"/>
    </row>
    <row r="9" spans="1:10" s="7" customFormat="1" ht="13.5" customHeight="1" x14ac:dyDescent="0.3">
      <c r="A9" s="32"/>
      <c r="B9" s="30"/>
      <c r="C9" s="24"/>
      <c r="D9" s="36"/>
      <c r="E9" s="21"/>
      <c r="F9" s="21"/>
      <c r="G9" s="21"/>
      <c r="H9" s="21"/>
      <c r="I9" s="21"/>
      <c r="J9" s="21"/>
    </row>
    <row r="10" spans="1:10" ht="81.599999999999994" x14ac:dyDescent="0.3">
      <c r="A10" s="11">
        <v>1</v>
      </c>
      <c r="B10" s="18" t="s">
        <v>31</v>
      </c>
      <c r="C10" s="14">
        <v>18</v>
      </c>
      <c r="D10" s="12"/>
      <c r="E10" s="8"/>
      <c r="F10" s="4" t="str">
        <f t="shared" ref="F10" si="0">IF(E10=0,"",CEILING(C10/E10,1))</f>
        <v/>
      </c>
      <c r="G10" s="9"/>
      <c r="H10" s="5" t="str">
        <f>IF(E10=0,"",F10*G10)</f>
        <v/>
      </c>
      <c r="I10" s="10">
        <v>0.08</v>
      </c>
      <c r="J10" s="5" t="str">
        <f>IF(E10=0,"",H10+(H10*I10))</f>
        <v/>
      </c>
    </row>
    <row r="11" spans="1:10" ht="93.6" customHeight="1" x14ac:dyDescent="0.3">
      <c r="A11" s="11">
        <v>2</v>
      </c>
      <c r="B11" s="18" t="s">
        <v>32</v>
      </c>
      <c r="C11" s="14">
        <v>186</v>
      </c>
      <c r="D11" s="12"/>
      <c r="E11" s="8"/>
      <c r="F11" s="4" t="str">
        <f t="shared" ref="F11:F12" si="1">IF(E11=0,"",CEILING(C11/E11,1))</f>
        <v/>
      </c>
      <c r="G11" s="9"/>
      <c r="H11" s="5" t="str">
        <f t="shared" ref="H11:H12" si="2">IF(E11=0,"",F11*G11)</f>
        <v/>
      </c>
      <c r="I11" s="10">
        <v>0.08</v>
      </c>
      <c r="J11" s="5" t="str">
        <f t="shared" ref="J11:J12" si="3">IF(E11=0,"",H11+(H11*I11))</f>
        <v/>
      </c>
    </row>
    <row r="12" spans="1:10" ht="40.799999999999997" x14ac:dyDescent="0.3">
      <c r="A12" s="11">
        <v>3</v>
      </c>
      <c r="B12" s="18" t="s">
        <v>33</v>
      </c>
      <c r="C12" s="14">
        <v>60</v>
      </c>
      <c r="D12" s="12"/>
      <c r="E12" s="8"/>
      <c r="F12" s="4" t="str">
        <f t="shared" si="1"/>
        <v/>
      </c>
      <c r="G12" s="9"/>
      <c r="H12" s="5" t="str">
        <f t="shared" si="2"/>
        <v/>
      </c>
      <c r="I12" s="10">
        <v>0.08</v>
      </c>
      <c r="J12" s="5" t="str">
        <f t="shared" si="3"/>
        <v/>
      </c>
    </row>
    <row r="13" spans="1:10" ht="13.5" customHeight="1" x14ac:dyDescent="0.3">
      <c r="A13" s="25" t="s">
        <v>12</v>
      </c>
      <c r="B13" s="26"/>
      <c r="C13" s="26"/>
      <c r="D13" s="26"/>
      <c r="E13" s="26"/>
      <c r="F13" s="26"/>
      <c r="G13" s="27"/>
      <c r="H13" s="3">
        <f>SUM(H10:H12)</f>
        <v>0</v>
      </c>
      <c r="I13" s="2"/>
      <c r="J13" s="3">
        <f>SUM(J10:J12)</f>
        <v>0</v>
      </c>
    </row>
    <row r="15" spans="1:10" x14ac:dyDescent="0.3">
      <c r="B15" s="6" t="s">
        <v>13</v>
      </c>
    </row>
    <row r="16" spans="1:10" ht="27" customHeight="1" x14ac:dyDescent="0.3">
      <c r="B16" s="22" t="s">
        <v>20</v>
      </c>
      <c r="C16" s="22"/>
      <c r="D16" s="22"/>
      <c r="E16" s="22"/>
      <c r="F16" s="22"/>
      <c r="G16" s="22"/>
      <c r="H16" s="22"/>
      <c r="I16" s="22"/>
      <c r="J16" s="22"/>
    </row>
  </sheetData>
  <mergeCells count="17">
    <mergeCell ref="B16:J16"/>
    <mergeCell ref="F6:F9"/>
    <mergeCell ref="G6:G9"/>
    <mergeCell ref="H6:H9"/>
    <mergeCell ref="I6:I9"/>
    <mergeCell ref="J6:J9"/>
    <mergeCell ref="A13:G13"/>
    <mergeCell ref="A1:J1"/>
    <mergeCell ref="A2:J2"/>
    <mergeCell ref="A3:J3"/>
    <mergeCell ref="A5:A9"/>
    <mergeCell ref="B5:C5"/>
    <mergeCell ref="D5:J5"/>
    <mergeCell ref="B6:B9"/>
    <mergeCell ref="C6:C9"/>
    <mergeCell ref="D6:D9"/>
    <mergeCell ref="E6:E9"/>
  </mergeCells>
  <pageMargins left="0.70866141732283472" right="0.70866141732283472" top="0.35433070866141736" bottom="0.35433070866141736" header="0.31496062992125984" footer="0.31496062992125984"/>
  <pageSetup paperSize="9" scale="7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7"/>
  <sheetViews>
    <sheetView view="pageBreakPreview" zoomScaleNormal="100" zoomScaleSheetLayoutView="100" workbookViewId="0">
      <selection activeCell="G10" sqref="G10:G12"/>
    </sheetView>
  </sheetViews>
  <sheetFormatPr defaultColWidth="9.109375" defaultRowHeight="13.2" x14ac:dyDescent="0.3"/>
  <cols>
    <col min="1" max="1" width="4.5546875" style="1" customWidth="1"/>
    <col min="2" max="2" width="68.109375" style="1" customWidth="1"/>
    <col min="3" max="3" width="9.109375" style="1"/>
    <col min="4" max="4" width="50.6640625" style="1" customWidth="1"/>
    <col min="5" max="5" width="9.88671875" style="1" customWidth="1"/>
    <col min="6" max="6" width="10" style="1" customWidth="1"/>
    <col min="7" max="7" width="10.109375" style="1" customWidth="1"/>
    <col min="8" max="8" width="10" style="1" bestFit="1" customWidth="1"/>
    <col min="9" max="9" width="5" style="1" customWidth="1"/>
    <col min="10" max="10" width="10.6640625" style="1" customWidth="1"/>
    <col min="11" max="16384" width="9.109375" style="1"/>
  </cols>
  <sheetData>
    <row r="1" spans="1:10" ht="13.8" x14ac:dyDescent="0.3">
      <c r="A1" s="28" t="s">
        <v>3</v>
      </c>
      <c r="B1" s="28"/>
      <c r="C1" s="28"/>
      <c r="D1" s="28"/>
      <c r="E1" s="28"/>
      <c r="F1" s="28"/>
      <c r="G1" s="28"/>
      <c r="H1" s="28"/>
      <c r="I1" s="28"/>
      <c r="J1" s="28"/>
    </row>
    <row r="2" spans="1:10" ht="13.8" x14ac:dyDescent="0.3">
      <c r="A2" s="28" t="s">
        <v>19</v>
      </c>
      <c r="B2" s="28"/>
      <c r="C2" s="28"/>
      <c r="D2" s="28"/>
      <c r="E2" s="28"/>
      <c r="F2" s="28"/>
      <c r="G2" s="28"/>
      <c r="H2" s="28"/>
      <c r="I2" s="28"/>
      <c r="J2" s="28"/>
    </row>
    <row r="3" spans="1:10" ht="13.8" x14ac:dyDescent="0.3">
      <c r="A3" s="29" t="s">
        <v>17</v>
      </c>
      <c r="B3" s="29"/>
      <c r="C3" s="29"/>
      <c r="D3" s="29"/>
      <c r="E3" s="29"/>
      <c r="F3" s="29"/>
      <c r="G3" s="29"/>
      <c r="H3" s="29"/>
      <c r="I3" s="29"/>
      <c r="J3" s="29"/>
    </row>
    <row r="5" spans="1:10" s="7" customFormat="1" ht="13.5" customHeight="1" x14ac:dyDescent="0.3">
      <c r="A5" s="30" t="s">
        <v>6</v>
      </c>
      <c r="B5" s="33" t="s">
        <v>4</v>
      </c>
      <c r="C5" s="34"/>
      <c r="D5" s="35" t="s">
        <v>5</v>
      </c>
      <c r="E5" s="35"/>
      <c r="F5" s="35"/>
      <c r="G5" s="35"/>
      <c r="H5" s="35"/>
      <c r="I5" s="35"/>
      <c r="J5" s="35"/>
    </row>
    <row r="6" spans="1:10" s="7" customFormat="1" ht="13.5" customHeight="1" x14ac:dyDescent="0.3">
      <c r="A6" s="31"/>
      <c r="B6" s="21" t="s">
        <v>2</v>
      </c>
      <c r="C6" s="23" t="s">
        <v>8</v>
      </c>
      <c r="D6" s="36" t="s">
        <v>14</v>
      </c>
      <c r="E6" s="21" t="s">
        <v>10</v>
      </c>
      <c r="F6" s="21" t="s">
        <v>11</v>
      </c>
      <c r="G6" s="21" t="s">
        <v>9</v>
      </c>
      <c r="H6" s="21" t="s">
        <v>0</v>
      </c>
      <c r="I6" s="21" t="s">
        <v>7</v>
      </c>
      <c r="J6" s="21" t="s">
        <v>1</v>
      </c>
    </row>
    <row r="7" spans="1:10" s="7" customFormat="1" ht="13.5" customHeight="1" x14ac:dyDescent="0.3">
      <c r="A7" s="31"/>
      <c r="B7" s="21"/>
      <c r="C7" s="24"/>
      <c r="D7" s="36"/>
      <c r="E7" s="21"/>
      <c r="F7" s="21"/>
      <c r="G7" s="21"/>
      <c r="H7" s="21"/>
      <c r="I7" s="21"/>
      <c r="J7" s="21"/>
    </row>
    <row r="8" spans="1:10" s="7" customFormat="1" ht="13.5" customHeight="1" x14ac:dyDescent="0.3">
      <c r="A8" s="31"/>
      <c r="B8" s="21"/>
      <c r="C8" s="24"/>
      <c r="D8" s="36"/>
      <c r="E8" s="21"/>
      <c r="F8" s="21"/>
      <c r="G8" s="21"/>
      <c r="H8" s="21"/>
      <c r="I8" s="21"/>
      <c r="J8" s="21"/>
    </row>
    <row r="9" spans="1:10" s="7" customFormat="1" ht="13.5" customHeight="1" x14ac:dyDescent="0.3">
      <c r="A9" s="32"/>
      <c r="B9" s="30"/>
      <c r="C9" s="24"/>
      <c r="D9" s="36"/>
      <c r="E9" s="21"/>
      <c r="F9" s="21"/>
      <c r="G9" s="21"/>
      <c r="H9" s="21"/>
      <c r="I9" s="21"/>
      <c r="J9" s="21"/>
    </row>
    <row r="10" spans="1:10" ht="53.4" customHeight="1" x14ac:dyDescent="0.3">
      <c r="A10" s="11">
        <v>1</v>
      </c>
      <c r="B10" s="17" t="s">
        <v>34</v>
      </c>
      <c r="C10" s="16">
        <v>660</v>
      </c>
      <c r="D10" s="12"/>
      <c r="E10" s="8"/>
      <c r="F10" s="4" t="str">
        <f t="shared" ref="F10" si="0">IF(E10=0,"",CEILING(C10/E10,1))</f>
        <v/>
      </c>
      <c r="G10" s="9"/>
      <c r="H10" s="5" t="str">
        <f>IF(E10=0,"",F10*G10)</f>
        <v/>
      </c>
      <c r="I10" s="10">
        <v>0.08</v>
      </c>
      <c r="J10" s="5" t="str">
        <f>IF(E10=0,"",H10+(H10*I10))</f>
        <v/>
      </c>
    </row>
    <row r="11" spans="1:10" ht="30.6" x14ac:dyDescent="0.3">
      <c r="A11" s="11">
        <v>2</v>
      </c>
      <c r="B11" s="17" t="s">
        <v>35</v>
      </c>
      <c r="C11" s="16">
        <v>30</v>
      </c>
      <c r="D11" s="12"/>
      <c r="E11" s="8"/>
      <c r="F11" s="4" t="str">
        <f t="shared" ref="F11:F12" si="1">IF(E11=0,"",CEILING(C11/E11,1))</f>
        <v/>
      </c>
      <c r="G11" s="9"/>
      <c r="H11" s="5" t="str">
        <f t="shared" ref="H11:H12" si="2">IF(E11=0,"",F11*G11)</f>
        <v/>
      </c>
      <c r="I11" s="10">
        <v>0.08</v>
      </c>
      <c r="J11" s="5" t="str">
        <f t="shared" ref="J11:J12" si="3">IF(E11=0,"",H11+(H11*I11))</f>
        <v/>
      </c>
    </row>
    <row r="12" spans="1:10" x14ac:dyDescent="0.3">
      <c r="A12" s="11">
        <v>3</v>
      </c>
      <c r="B12" s="17" t="s">
        <v>36</v>
      </c>
      <c r="C12" s="16">
        <v>60</v>
      </c>
      <c r="D12" s="12"/>
      <c r="E12" s="8"/>
      <c r="F12" s="4" t="str">
        <f t="shared" si="1"/>
        <v/>
      </c>
      <c r="G12" s="9"/>
      <c r="H12" s="5" t="str">
        <f t="shared" si="2"/>
        <v/>
      </c>
      <c r="I12" s="10">
        <v>0.23</v>
      </c>
      <c r="J12" s="5" t="str">
        <f t="shared" si="3"/>
        <v/>
      </c>
    </row>
    <row r="13" spans="1:10" ht="13.5" customHeight="1" x14ac:dyDescent="0.3">
      <c r="A13" s="25" t="s">
        <v>12</v>
      </c>
      <c r="B13" s="26"/>
      <c r="C13" s="26"/>
      <c r="D13" s="26"/>
      <c r="E13" s="26"/>
      <c r="F13" s="26"/>
      <c r="G13" s="27"/>
      <c r="H13" s="3">
        <f>SUM(H10:H12)</f>
        <v>0</v>
      </c>
      <c r="I13" s="2"/>
      <c r="J13" s="3">
        <f>SUM(J10:J12)</f>
        <v>0</v>
      </c>
    </row>
    <row r="15" spans="1:10" x14ac:dyDescent="0.3">
      <c r="B15" s="6" t="s">
        <v>13</v>
      </c>
    </row>
    <row r="16" spans="1:10" ht="27" customHeight="1" x14ac:dyDescent="0.3">
      <c r="B16" s="22" t="s">
        <v>20</v>
      </c>
      <c r="C16" s="22"/>
      <c r="D16" s="22"/>
      <c r="E16" s="22"/>
      <c r="F16" s="22"/>
      <c r="G16" s="22"/>
      <c r="H16" s="22"/>
      <c r="I16" s="22"/>
      <c r="J16" s="22"/>
    </row>
    <row r="17" spans="2:2" ht="13.8" x14ac:dyDescent="0.3">
      <c r="B17" s="19" t="s">
        <v>37</v>
      </c>
    </row>
  </sheetData>
  <mergeCells count="17">
    <mergeCell ref="B16:J16"/>
    <mergeCell ref="F6:F9"/>
    <mergeCell ref="G6:G9"/>
    <mergeCell ref="H6:H9"/>
    <mergeCell ref="I6:I9"/>
    <mergeCell ref="J6:J9"/>
    <mergeCell ref="A13:G13"/>
    <mergeCell ref="A1:J1"/>
    <mergeCell ref="A2:J2"/>
    <mergeCell ref="A3:J3"/>
    <mergeCell ref="A5:A9"/>
    <mergeCell ref="B5:C5"/>
    <mergeCell ref="D5:J5"/>
    <mergeCell ref="B6:B9"/>
    <mergeCell ref="C6:C9"/>
    <mergeCell ref="D6:D9"/>
    <mergeCell ref="E6:E9"/>
  </mergeCells>
  <pageMargins left="0.70866141732283472" right="0.70866141732283472" top="0.35433070866141736" bottom="0.35433070866141736" header="0.31496062992125984" footer="0.31496062992125984"/>
  <pageSetup paperSize="9"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
  <sheetViews>
    <sheetView view="pageBreakPreview" zoomScaleNormal="100" zoomScaleSheetLayoutView="100" workbookViewId="0">
      <selection activeCell="G10" sqref="G10:G13"/>
    </sheetView>
  </sheetViews>
  <sheetFormatPr defaultColWidth="9.109375" defaultRowHeight="13.2" x14ac:dyDescent="0.3"/>
  <cols>
    <col min="1" max="1" width="4.5546875" style="1" customWidth="1"/>
    <col min="2" max="2" width="68.109375" style="1" customWidth="1"/>
    <col min="3" max="3" width="9.109375" style="1"/>
    <col min="4" max="4" width="50.6640625" style="1" customWidth="1"/>
    <col min="5" max="5" width="9.88671875" style="1" customWidth="1"/>
    <col min="6" max="6" width="10" style="1" customWidth="1"/>
    <col min="7" max="7" width="10.109375" style="1" customWidth="1"/>
    <col min="8" max="8" width="10" style="1" bestFit="1" customWidth="1"/>
    <col min="9" max="9" width="5" style="1" customWidth="1"/>
    <col min="10" max="10" width="10.6640625" style="1" customWidth="1"/>
    <col min="11" max="16384" width="9.109375" style="1"/>
  </cols>
  <sheetData>
    <row r="1" spans="1:10" ht="13.8" x14ac:dyDescent="0.3">
      <c r="A1" s="28" t="s">
        <v>3</v>
      </c>
      <c r="B1" s="28"/>
      <c r="C1" s="28"/>
      <c r="D1" s="28"/>
      <c r="E1" s="28"/>
      <c r="F1" s="28"/>
      <c r="G1" s="28"/>
      <c r="H1" s="28"/>
      <c r="I1" s="28"/>
      <c r="J1" s="28"/>
    </row>
    <row r="2" spans="1:10" ht="13.8" x14ac:dyDescent="0.3">
      <c r="A2" s="28" t="s">
        <v>19</v>
      </c>
      <c r="B2" s="28"/>
      <c r="C2" s="28"/>
      <c r="D2" s="28"/>
      <c r="E2" s="28"/>
      <c r="F2" s="28"/>
      <c r="G2" s="28"/>
      <c r="H2" s="28"/>
      <c r="I2" s="28"/>
      <c r="J2" s="28"/>
    </row>
    <row r="3" spans="1:10" ht="13.8" x14ac:dyDescent="0.3">
      <c r="A3" s="29" t="s">
        <v>18</v>
      </c>
      <c r="B3" s="29"/>
      <c r="C3" s="29"/>
      <c r="D3" s="29"/>
      <c r="E3" s="29"/>
      <c r="F3" s="29"/>
      <c r="G3" s="29"/>
      <c r="H3" s="29"/>
      <c r="I3" s="29"/>
      <c r="J3" s="29"/>
    </row>
    <row r="5" spans="1:10" s="7" customFormat="1" ht="13.5" customHeight="1" x14ac:dyDescent="0.3">
      <c r="A5" s="30" t="s">
        <v>6</v>
      </c>
      <c r="B5" s="33" t="s">
        <v>4</v>
      </c>
      <c r="C5" s="34"/>
      <c r="D5" s="35" t="s">
        <v>5</v>
      </c>
      <c r="E5" s="35"/>
      <c r="F5" s="35"/>
      <c r="G5" s="35"/>
      <c r="H5" s="35"/>
      <c r="I5" s="35"/>
      <c r="J5" s="35"/>
    </row>
    <row r="6" spans="1:10" s="7" customFormat="1" ht="13.5" customHeight="1" x14ac:dyDescent="0.3">
      <c r="A6" s="31"/>
      <c r="B6" s="21" t="s">
        <v>2</v>
      </c>
      <c r="C6" s="23" t="s">
        <v>8</v>
      </c>
      <c r="D6" s="36" t="s">
        <v>14</v>
      </c>
      <c r="E6" s="21" t="s">
        <v>10</v>
      </c>
      <c r="F6" s="21" t="s">
        <v>11</v>
      </c>
      <c r="G6" s="21" t="s">
        <v>9</v>
      </c>
      <c r="H6" s="21" t="s">
        <v>0</v>
      </c>
      <c r="I6" s="21" t="s">
        <v>7</v>
      </c>
      <c r="J6" s="21" t="s">
        <v>1</v>
      </c>
    </row>
    <row r="7" spans="1:10" s="7" customFormat="1" ht="13.5" customHeight="1" x14ac:dyDescent="0.3">
      <c r="A7" s="31"/>
      <c r="B7" s="21"/>
      <c r="C7" s="24"/>
      <c r="D7" s="36"/>
      <c r="E7" s="21"/>
      <c r="F7" s="21"/>
      <c r="G7" s="21"/>
      <c r="H7" s="21"/>
      <c r="I7" s="21"/>
      <c r="J7" s="21"/>
    </row>
    <row r="8" spans="1:10" s="7" customFormat="1" ht="13.5" customHeight="1" x14ac:dyDescent="0.3">
      <c r="A8" s="31"/>
      <c r="B8" s="21"/>
      <c r="C8" s="24"/>
      <c r="D8" s="36"/>
      <c r="E8" s="21"/>
      <c r="F8" s="21"/>
      <c r="G8" s="21"/>
      <c r="H8" s="21"/>
      <c r="I8" s="21"/>
      <c r="J8" s="21"/>
    </row>
    <row r="9" spans="1:10" s="7" customFormat="1" ht="13.5" customHeight="1" x14ac:dyDescent="0.3">
      <c r="A9" s="32"/>
      <c r="B9" s="30"/>
      <c r="C9" s="24"/>
      <c r="D9" s="36"/>
      <c r="E9" s="21"/>
      <c r="F9" s="21"/>
      <c r="G9" s="21"/>
      <c r="H9" s="21"/>
      <c r="I9" s="21"/>
      <c r="J9" s="21"/>
    </row>
    <row r="10" spans="1:10" ht="61.2" x14ac:dyDescent="0.3">
      <c r="A10" s="11">
        <v>1</v>
      </c>
      <c r="B10" s="17" t="s">
        <v>38</v>
      </c>
      <c r="C10" s="20">
        <v>1050</v>
      </c>
      <c r="D10" s="12"/>
      <c r="E10" s="8"/>
      <c r="F10" s="4" t="str">
        <f t="shared" ref="F10" si="0">IF(E10=0,"",CEILING(C10/E10,1))</f>
        <v/>
      </c>
      <c r="G10" s="9"/>
      <c r="H10" s="5" t="str">
        <f>IF(E10=0,"",F10*G10)</f>
        <v/>
      </c>
      <c r="I10" s="10">
        <v>0.08</v>
      </c>
      <c r="J10" s="5" t="str">
        <f>IF(E10=0,"",H10+(H10*I10))</f>
        <v/>
      </c>
    </row>
    <row r="11" spans="1:10" ht="61.2" x14ac:dyDescent="0.3">
      <c r="A11" s="11">
        <v>2</v>
      </c>
      <c r="B11" s="17" t="s">
        <v>39</v>
      </c>
      <c r="C11" s="20">
        <v>5</v>
      </c>
      <c r="D11" s="12"/>
      <c r="E11" s="8"/>
      <c r="F11" s="4" t="str">
        <f t="shared" ref="F11:F13" si="1">IF(E11=0,"",CEILING(C11/E11,1))</f>
        <v/>
      </c>
      <c r="G11" s="9"/>
      <c r="H11" s="5" t="str">
        <f t="shared" ref="H11:H13" si="2">IF(E11=0,"",F11*G11)</f>
        <v/>
      </c>
      <c r="I11" s="10">
        <v>0.08</v>
      </c>
      <c r="J11" s="5" t="str">
        <f t="shared" ref="J11:J13" si="3">IF(E11=0,"",H11+(H11*I11))</f>
        <v/>
      </c>
    </row>
    <row r="12" spans="1:10" x14ac:dyDescent="0.3">
      <c r="A12" s="11">
        <v>3</v>
      </c>
      <c r="B12" s="17" t="s">
        <v>40</v>
      </c>
      <c r="C12" s="20">
        <v>150</v>
      </c>
      <c r="D12" s="12"/>
      <c r="E12" s="8"/>
      <c r="F12" s="4" t="str">
        <f t="shared" si="1"/>
        <v/>
      </c>
      <c r="G12" s="9"/>
      <c r="H12" s="5" t="str">
        <f t="shared" si="2"/>
        <v/>
      </c>
      <c r="I12" s="10">
        <v>0.23</v>
      </c>
      <c r="J12" s="5" t="str">
        <f t="shared" si="3"/>
        <v/>
      </c>
    </row>
    <row r="13" spans="1:10" ht="71.400000000000006" x14ac:dyDescent="0.3">
      <c r="A13" s="11">
        <v>4</v>
      </c>
      <c r="B13" s="17" t="s">
        <v>41</v>
      </c>
      <c r="C13" s="20">
        <v>84000</v>
      </c>
      <c r="D13" s="12"/>
      <c r="E13" s="8"/>
      <c r="F13" s="4" t="str">
        <f t="shared" si="1"/>
        <v/>
      </c>
      <c r="G13" s="9"/>
      <c r="H13" s="5" t="str">
        <f t="shared" si="2"/>
        <v/>
      </c>
      <c r="I13" s="10">
        <v>0.08</v>
      </c>
      <c r="J13" s="5" t="str">
        <f t="shared" si="3"/>
        <v/>
      </c>
    </row>
    <row r="14" spans="1:10" ht="13.5" customHeight="1" x14ac:dyDescent="0.3">
      <c r="A14" s="25" t="s">
        <v>12</v>
      </c>
      <c r="B14" s="26"/>
      <c r="C14" s="26"/>
      <c r="D14" s="26"/>
      <c r="E14" s="26"/>
      <c r="F14" s="26"/>
      <c r="G14" s="27"/>
      <c r="H14" s="3">
        <f>SUM(H10:H13)</f>
        <v>0</v>
      </c>
      <c r="I14" s="2"/>
      <c r="J14" s="3">
        <f>SUM(J10:J13)</f>
        <v>0</v>
      </c>
    </row>
    <row r="16" spans="1:10" x14ac:dyDescent="0.3">
      <c r="B16" s="6" t="s">
        <v>13</v>
      </c>
    </row>
    <row r="17" spans="2:10" ht="27" customHeight="1" x14ac:dyDescent="0.3">
      <c r="B17" s="22" t="s">
        <v>20</v>
      </c>
      <c r="C17" s="22"/>
      <c r="D17" s="22"/>
      <c r="E17" s="22"/>
      <c r="F17" s="22"/>
      <c r="G17" s="22"/>
      <c r="H17" s="22"/>
      <c r="I17" s="22"/>
      <c r="J17" s="22"/>
    </row>
    <row r="18" spans="2:10" ht="13.8" x14ac:dyDescent="0.3">
      <c r="B18" s="19" t="s">
        <v>37</v>
      </c>
    </row>
  </sheetData>
  <mergeCells count="17">
    <mergeCell ref="B17:J17"/>
    <mergeCell ref="F6:F9"/>
    <mergeCell ref="G6:G9"/>
    <mergeCell ref="H6:H9"/>
    <mergeCell ref="I6:I9"/>
    <mergeCell ref="J6:J9"/>
    <mergeCell ref="A14:G14"/>
    <mergeCell ref="A1:J1"/>
    <mergeCell ref="A2:J2"/>
    <mergeCell ref="A3:J3"/>
    <mergeCell ref="A5:A9"/>
    <mergeCell ref="B5:C5"/>
    <mergeCell ref="D5:J5"/>
    <mergeCell ref="B6:B9"/>
    <mergeCell ref="C6:C9"/>
    <mergeCell ref="D6:D9"/>
    <mergeCell ref="E6:E9"/>
  </mergeCells>
  <pageMargins left="0.70866141732283472" right="0.70866141732283472" top="0.35433070866141736" bottom="0.35433070866141736" header="0.31496062992125984" footer="0.31496062992125984"/>
  <pageSetup paperSize="9" scale="7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7"/>
  <sheetViews>
    <sheetView view="pageBreakPreview" zoomScaleNormal="100" zoomScaleSheetLayoutView="100" workbookViewId="0">
      <selection activeCell="E10" sqref="E10:E12"/>
    </sheetView>
  </sheetViews>
  <sheetFormatPr defaultColWidth="9.109375" defaultRowHeight="13.2" x14ac:dyDescent="0.3"/>
  <cols>
    <col min="1" max="1" width="4.5546875" style="1" customWidth="1"/>
    <col min="2" max="2" width="68.109375" style="1" customWidth="1"/>
    <col min="3" max="3" width="9.109375" style="1"/>
    <col min="4" max="4" width="50.6640625" style="1" customWidth="1"/>
    <col min="5" max="5" width="9.88671875" style="1" customWidth="1"/>
    <col min="6" max="6" width="10" style="1" customWidth="1"/>
    <col min="7" max="7" width="10.109375" style="1" customWidth="1"/>
    <col min="8" max="8" width="10" style="1" bestFit="1" customWidth="1"/>
    <col min="9" max="9" width="5" style="1" customWidth="1"/>
    <col min="10" max="10" width="10.6640625" style="1" customWidth="1"/>
    <col min="11" max="16384" width="9.109375" style="1"/>
  </cols>
  <sheetData>
    <row r="1" spans="1:10" ht="13.8" x14ac:dyDescent="0.3">
      <c r="A1" s="28" t="s">
        <v>3</v>
      </c>
      <c r="B1" s="28"/>
      <c r="C1" s="28"/>
      <c r="D1" s="28"/>
      <c r="E1" s="28"/>
      <c r="F1" s="28"/>
      <c r="G1" s="28"/>
      <c r="H1" s="28"/>
      <c r="I1" s="28"/>
      <c r="J1" s="28"/>
    </row>
    <row r="2" spans="1:10" ht="13.8" x14ac:dyDescent="0.3">
      <c r="A2" s="28" t="s">
        <v>19</v>
      </c>
      <c r="B2" s="28"/>
      <c r="C2" s="28"/>
      <c r="D2" s="28"/>
      <c r="E2" s="28"/>
      <c r="F2" s="28"/>
      <c r="G2" s="28"/>
      <c r="H2" s="28"/>
      <c r="I2" s="28"/>
      <c r="J2" s="28"/>
    </row>
    <row r="3" spans="1:10" ht="13.8" x14ac:dyDescent="0.3">
      <c r="A3" s="29" t="s">
        <v>22</v>
      </c>
      <c r="B3" s="29"/>
      <c r="C3" s="29"/>
      <c r="D3" s="29"/>
      <c r="E3" s="29"/>
      <c r="F3" s="29"/>
      <c r="G3" s="29"/>
      <c r="H3" s="29"/>
      <c r="I3" s="29"/>
      <c r="J3" s="29"/>
    </row>
    <row r="5" spans="1:10" s="7" customFormat="1" ht="13.5" customHeight="1" x14ac:dyDescent="0.3">
      <c r="A5" s="30" t="s">
        <v>6</v>
      </c>
      <c r="B5" s="33" t="s">
        <v>4</v>
      </c>
      <c r="C5" s="34"/>
      <c r="D5" s="35" t="s">
        <v>5</v>
      </c>
      <c r="E5" s="35"/>
      <c r="F5" s="35"/>
      <c r="G5" s="35"/>
      <c r="H5" s="35"/>
      <c r="I5" s="35"/>
      <c r="J5" s="35"/>
    </row>
    <row r="6" spans="1:10" s="7" customFormat="1" ht="13.5" customHeight="1" x14ac:dyDescent="0.3">
      <c r="A6" s="31"/>
      <c r="B6" s="21" t="s">
        <v>2</v>
      </c>
      <c r="C6" s="23" t="s">
        <v>8</v>
      </c>
      <c r="D6" s="36" t="s">
        <v>14</v>
      </c>
      <c r="E6" s="21" t="s">
        <v>10</v>
      </c>
      <c r="F6" s="21" t="s">
        <v>11</v>
      </c>
      <c r="G6" s="21" t="s">
        <v>9</v>
      </c>
      <c r="H6" s="21" t="s">
        <v>0</v>
      </c>
      <c r="I6" s="21" t="s">
        <v>7</v>
      </c>
      <c r="J6" s="21" t="s">
        <v>1</v>
      </c>
    </row>
    <row r="7" spans="1:10" s="7" customFormat="1" ht="13.5" customHeight="1" x14ac:dyDescent="0.3">
      <c r="A7" s="31"/>
      <c r="B7" s="21"/>
      <c r="C7" s="24"/>
      <c r="D7" s="36"/>
      <c r="E7" s="21"/>
      <c r="F7" s="21"/>
      <c r="G7" s="21"/>
      <c r="H7" s="21"/>
      <c r="I7" s="21"/>
      <c r="J7" s="21"/>
    </row>
    <row r="8" spans="1:10" s="7" customFormat="1" ht="13.5" customHeight="1" x14ac:dyDescent="0.3">
      <c r="A8" s="31"/>
      <c r="B8" s="21"/>
      <c r="C8" s="24"/>
      <c r="D8" s="36"/>
      <c r="E8" s="21"/>
      <c r="F8" s="21"/>
      <c r="G8" s="21"/>
      <c r="H8" s="21"/>
      <c r="I8" s="21"/>
      <c r="J8" s="21"/>
    </row>
    <row r="9" spans="1:10" s="7" customFormat="1" ht="13.5" customHeight="1" x14ac:dyDescent="0.3">
      <c r="A9" s="32"/>
      <c r="B9" s="30"/>
      <c r="C9" s="24"/>
      <c r="D9" s="36"/>
      <c r="E9" s="21"/>
      <c r="F9" s="21"/>
      <c r="G9" s="21"/>
      <c r="H9" s="21"/>
      <c r="I9" s="21"/>
      <c r="J9" s="21"/>
    </row>
    <row r="10" spans="1:10" ht="51" x14ac:dyDescent="0.3">
      <c r="A10" s="11">
        <v>1</v>
      </c>
      <c r="B10" s="17" t="s">
        <v>42</v>
      </c>
      <c r="C10" s="20">
        <v>700</v>
      </c>
      <c r="D10" s="12"/>
      <c r="E10" s="8"/>
      <c r="F10" s="4" t="str">
        <f t="shared" ref="F10:F12" si="0">IF(E10=0,"",CEILING(C10/E10,1))</f>
        <v/>
      </c>
      <c r="G10" s="9"/>
      <c r="H10" s="5" t="str">
        <f>IF(E10=0,"",F10*G10)</f>
        <v/>
      </c>
      <c r="I10" s="10">
        <v>0.08</v>
      </c>
      <c r="J10" s="5" t="str">
        <f>IF(E10=0,"",H10+(H10*I10))</f>
        <v/>
      </c>
    </row>
    <row r="11" spans="1:10" x14ac:dyDescent="0.3">
      <c r="A11" s="11">
        <v>2</v>
      </c>
      <c r="B11" s="17" t="s">
        <v>43</v>
      </c>
      <c r="C11" s="20">
        <v>150</v>
      </c>
      <c r="D11" s="12"/>
      <c r="E11" s="8"/>
      <c r="F11" s="4" t="str">
        <f t="shared" si="0"/>
        <v/>
      </c>
      <c r="G11" s="9"/>
      <c r="H11" s="5" t="str">
        <f t="shared" ref="H11:H12" si="1">IF(E11=0,"",F11*G11)</f>
        <v/>
      </c>
      <c r="I11" s="10">
        <v>0.23</v>
      </c>
      <c r="J11" s="5" t="str">
        <f t="shared" ref="J11:J12" si="2">IF(E11=0,"",H11+(H11*I11))</f>
        <v/>
      </c>
    </row>
    <row r="12" spans="1:10" x14ac:dyDescent="0.3">
      <c r="A12" s="11">
        <v>3</v>
      </c>
      <c r="B12" s="17" t="s">
        <v>44</v>
      </c>
      <c r="C12" s="20">
        <v>100</v>
      </c>
      <c r="D12" s="12"/>
      <c r="E12" s="8"/>
      <c r="F12" s="4" t="str">
        <f t="shared" si="0"/>
        <v/>
      </c>
      <c r="G12" s="9"/>
      <c r="H12" s="5" t="str">
        <f t="shared" si="1"/>
        <v/>
      </c>
      <c r="I12" s="10">
        <v>0.23</v>
      </c>
      <c r="J12" s="5" t="str">
        <f t="shared" si="2"/>
        <v/>
      </c>
    </row>
    <row r="13" spans="1:10" ht="13.5" customHeight="1" x14ac:dyDescent="0.3">
      <c r="A13" s="25" t="s">
        <v>12</v>
      </c>
      <c r="B13" s="26"/>
      <c r="C13" s="26"/>
      <c r="D13" s="26"/>
      <c r="E13" s="26"/>
      <c r="F13" s="26"/>
      <c r="G13" s="27"/>
      <c r="H13" s="3">
        <f>SUM(H10:H12)</f>
        <v>0</v>
      </c>
      <c r="I13" s="2"/>
      <c r="J13" s="3">
        <f>SUM(J10:J12)</f>
        <v>0</v>
      </c>
    </row>
    <row r="15" spans="1:10" x14ac:dyDescent="0.3">
      <c r="B15" s="6" t="s">
        <v>13</v>
      </c>
    </row>
    <row r="16" spans="1:10" ht="27" customHeight="1" x14ac:dyDescent="0.3">
      <c r="B16" s="22" t="s">
        <v>20</v>
      </c>
      <c r="C16" s="22"/>
      <c r="D16" s="22"/>
      <c r="E16" s="22"/>
      <c r="F16" s="22"/>
      <c r="G16" s="22"/>
      <c r="H16" s="22"/>
      <c r="I16" s="22"/>
      <c r="J16" s="22"/>
    </row>
    <row r="17" spans="2:2" ht="13.8" x14ac:dyDescent="0.3">
      <c r="B17" s="19" t="s">
        <v>37</v>
      </c>
    </row>
  </sheetData>
  <mergeCells count="17">
    <mergeCell ref="B16:J16"/>
    <mergeCell ref="F6:F9"/>
    <mergeCell ref="G6:G9"/>
    <mergeCell ref="H6:H9"/>
    <mergeCell ref="I6:I9"/>
    <mergeCell ref="J6:J9"/>
    <mergeCell ref="A13:G13"/>
    <mergeCell ref="A1:J1"/>
    <mergeCell ref="A2:J2"/>
    <mergeCell ref="A3:J3"/>
    <mergeCell ref="A5:A9"/>
    <mergeCell ref="B5:C5"/>
    <mergeCell ref="D5:J5"/>
    <mergeCell ref="B6:B9"/>
    <mergeCell ref="C6:C9"/>
    <mergeCell ref="D6:D9"/>
    <mergeCell ref="E6:E9"/>
  </mergeCells>
  <pageMargins left="0.70866141732283472" right="0.70866141732283472" top="0.35433070866141736" bottom="0.35433070866141736" header="0.31496062992125984" footer="0.31496062992125984"/>
  <pageSetup paperSize="9" scale="7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view="pageBreakPreview" zoomScaleNormal="100" zoomScaleSheetLayoutView="100" workbookViewId="0">
      <selection activeCell="G10" sqref="G10:G12"/>
    </sheetView>
  </sheetViews>
  <sheetFormatPr defaultColWidth="9.109375" defaultRowHeight="13.2" x14ac:dyDescent="0.3"/>
  <cols>
    <col min="1" max="1" width="4.5546875" style="1" customWidth="1"/>
    <col min="2" max="2" width="68.109375" style="1" customWidth="1"/>
    <col min="3" max="3" width="9.109375" style="1"/>
    <col min="4" max="4" width="50.6640625" style="1" customWidth="1"/>
    <col min="5" max="5" width="9.88671875" style="1" customWidth="1"/>
    <col min="6" max="6" width="10" style="1" customWidth="1"/>
    <col min="7" max="7" width="10.109375" style="1" customWidth="1"/>
    <col min="8" max="8" width="10" style="1" bestFit="1" customWidth="1"/>
    <col min="9" max="9" width="5" style="1" customWidth="1"/>
    <col min="10" max="10" width="10.6640625" style="1" customWidth="1"/>
    <col min="11" max="16384" width="9.109375" style="1"/>
  </cols>
  <sheetData>
    <row r="1" spans="1:10" ht="13.8" x14ac:dyDescent="0.3">
      <c r="A1" s="28" t="s">
        <v>3</v>
      </c>
      <c r="B1" s="28"/>
      <c r="C1" s="28"/>
      <c r="D1" s="28"/>
      <c r="E1" s="28"/>
      <c r="F1" s="28"/>
      <c r="G1" s="28"/>
      <c r="H1" s="28"/>
      <c r="I1" s="28"/>
      <c r="J1" s="28"/>
    </row>
    <row r="2" spans="1:10" ht="13.8" x14ac:dyDescent="0.3">
      <c r="A2" s="28" t="s">
        <v>19</v>
      </c>
      <c r="B2" s="28"/>
      <c r="C2" s="28"/>
      <c r="D2" s="28"/>
      <c r="E2" s="28"/>
      <c r="F2" s="28"/>
      <c r="G2" s="28"/>
      <c r="H2" s="28"/>
      <c r="I2" s="28"/>
      <c r="J2" s="28"/>
    </row>
    <row r="3" spans="1:10" ht="13.8" x14ac:dyDescent="0.3">
      <c r="A3" s="29" t="s">
        <v>23</v>
      </c>
      <c r="B3" s="29"/>
      <c r="C3" s="29"/>
      <c r="D3" s="29"/>
      <c r="E3" s="29"/>
      <c r="F3" s="29"/>
      <c r="G3" s="29"/>
      <c r="H3" s="29"/>
      <c r="I3" s="29"/>
      <c r="J3" s="29"/>
    </row>
    <row r="5" spans="1:10" s="7" customFormat="1" ht="13.5" customHeight="1" x14ac:dyDescent="0.3">
      <c r="A5" s="30" t="s">
        <v>6</v>
      </c>
      <c r="B5" s="33" t="s">
        <v>4</v>
      </c>
      <c r="C5" s="34"/>
      <c r="D5" s="35" t="s">
        <v>5</v>
      </c>
      <c r="E5" s="35"/>
      <c r="F5" s="35"/>
      <c r="G5" s="35"/>
      <c r="H5" s="35"/>
      <c r="I5" s="35"/>
      <c r="J5" s="35"/>
    </row>
    <row r="6" spans="1:10" s="7" customFormat="1" ht="13.5" customHeight="1" x14ac:dyDescent="0.3">
      <c r="A6" s="31"/>
      <c r="B6" s="21" t="s">
        <v>2</v>
      </c>
      <c r="C6" s="23" t="s">
        <v>8</v>
      </c>
      <c r="D6" s="36" t="s">
        <v>14</v>
      </c>
      <c r="E6" s="21" t="s">
        <v>10</v>
      </c>
      <c r="F6" s="21" t="s">
        <v>11</v>
      </c>
      <c r="G6" s="21" t="s">
        <v>9</v>
      </c>
      <c r="H6" s="21" t="s">
        <v>0</v>
      </c>
      <c r="I6" s="21" t="s">
        <v>7</v>
      </c>
      <c r="J6" s="21" t="s">
        <v>1</v>
      </c>
    </row>
    <row r="7" spans="1:10" s="7" customFormat="1" ht="13.5" customHeight="1" x14ac:dyDescent="0.3">
      <c r="A7" s="31"/>
      <c r="B7" s="21"/>
      <c r="C7" s="24"/>
      <c r="D7" s="36"/>
      <c r="E7" s="21"/>
      <c r="F7" s="21"/>
      <c r="G7" s="21"/>
      <c r="H7" s="21"/>
      <c r="I7" s="21"/>
      <c r="J7" s="21"/>
    </row>
    <row r="8" spans="1:10" s="7" customFormat="1" ht="13.5" customHeight="1" x14ac:dyDescent="0.3">
      <c r="A8" s="31"/>
      <c r="B8" s="21"/>
      <c r="C8" s="24"/>
      <c r="D8" s="36"/>
      <c r="E8" s="21"/>
      <c r="F8" s="21"/>
      <c r="G8" s="21"/>
      <c r="H8" s="21"/>
      <c r="I8" s="21"/>
      <c r="J8" s="21"/>
    </row>
    <row r="9" spans="1:10" s="7" customFormat="1" ht="13.5" customHeight="1" x14ac:dyDescent="0.3">
      <c r="A9" s="32"/>
      <c r="B9" s="30"/>
      <c r="C9" s="24"/>
      <c r="D9" s="36"/>
      <c r="E9" s="21"/>
      <c r="F9" s="21"/>
      <c r="G9" s="21"/>
      <c r="H9" s="21"/>
      <c r="I9" s="21"/>
      <c r="J9" s="21"/>
    </row>
    <row r="10" spans="1:10" ht="40.799999999999997" x14ac:dyDescent="0.3">
      <c r="A10" s="11">
        <v>1</v>
      </c>
      <c r="B10" s="15" t="s">
        <v>45</v>
      </c>
      <c r="C10" s="20">
        <v>65</v>
      </c>
      <c r="D10" s="12"/>
      <c r="E10" s="8"/>
      <c r="F10" s="4" t="str">
        <f t="shared" ref="F10:F12" si="0">IF(E10=0,"",CEILING(C10/E10,1))</f>
        <v/>
      </c>
      <c r="G10" s="9"/>
      <c r="H10" s="5" t="str">
        <f>IF(E10=0,"",F10*G10)</f>
        <v/>
      </c>
      <c r="I10" s="10">
        <v>0.08</v>
      </c>
      <c r="J10" s="5" t="str">
        <f>IF(E10=0,"",H10+(H10*I10))</f>
        <v/>
      </c>
    </row>
    <row r="11" spans="1:10" ht="40.799999999999997" x14ac:dyDescent="0.3">
      <c r="A11" s="11">
        <v>2</v>
      </c>
      <c r="B11" s="15" t="s">
        <v>46</v>
      </c>
      <c r="C11" s="20">
        <v>60</v>
      </c>
      <c r="D11" s="12"/>
      <c r="E11" s="8"/>
      <c r="F11" s="4" t="str">
        <f t="shared" si="0"/>
        <v/>
      </c>
      <c r="G11" s="9"/>
      <c r="H11" s="5" t="str">
        <f t="shared" ref="H11:H12" si="1">IF(E11=0,"",F11*G11)</f>
        <v/>
      </c>
      <c r="I11" s="10">
        <v>0.08</v>
      </c>
      <c r="J11" s="5" t="str">
        <f t="shared" ref="J11:J12" si="2">IF(E11=0,"",H11+(H11*I11))</f>
        <v/>
      </c>
    </row>
    <row r="12" spans="1:10" ht="40.799999999999997" x14ac:dyDescent="0.3">
      <c r="A12" s="11">
        <v>3</v>
      </c>
      <c r="B12" s="15" t="s">
        <v>47</v>
      </c>
      <c r="C12" s="20">
        <v>105</v>
      </c>
      <c r="D12" s="12"/>
      <c r="E12" s="8"/>
      <c r="F12" s="4" t="str">
        <f t="shared" si="0"/>
        <v/>
      </c>
      <c r="G12" s="9"/>
      <c r="H12" s="5" t="str">
        <f t="shared" si="1"/>
        <v/>
      </c>
      <c r="I12" s="10">
        <v>0.08</v>
      </c>
      <c r="J12" s="5" t="str">
        <f t="shared" si="2"/>
        <v/>
      </c>
    </row>
    <row r="13" spans="1:10" ht="13.5" customHeight="1" x14ac:dyDescent="0.3">
      <c r="A13" s="25" t="s">
        <v>12</v>
      </c>
      <c r="B13" s="26"/>
      <c r="C13" s="26"/>
      <c r="D13" s="26"/>
      <c r="E13" s="26"/>
      <c r="F13" s="26"/>
      <c r="G13" s="27"/>
      <c r="H13" s="3">
        <f>SUM(H10:H12)</f>
        <v>0</v>
      </c>
      <c r="I13" s="2"/>
      <c r="J13" s="3">
        <f>SUM(J10:J12)</f>
        <v>0</v>
      </c>
    </row>
    <row r="15" spans="1:10" x14ac:dyDescent="0.3">
      <c r="B15" s="6" t="s">
        <v>13</v>
      </c>
    </row>
    <row r="16" spans="1:10" ht="27" customHeight="1" x14ac:dyDescent="0.3">
      <c r="B16" s="22" t="s">
        <v>20</v>
      </c>
      <c r="C16" s="22"/>
      <c r="D16" s="22"/>
      <c r="E16" s="22"/>
      <c r="F16" s="22"/>
      <c r="G16" s="22"/>
      <c r="H16" s="22"/>
      <c r="I16" s="22"/>
      <c r="J16" s="22"/>
    </row>
  </sheetData>
  <mergeCells count="17">
    <mergeCell ref="B16:J16"/>
    <mergeCell ref="F6:F9"/>
    <mergeCell ref="G6:G9"/>
    <mergeCell ref="H6:H9"/>
    <mergeCell ref="I6:I9"/>
    <mergeCell ref="J6:J9"/>
    <mergeCell ref="A13:G13"/>
    <mergeCell ref="A1:J1"/>
    <mergeCell ref="A2:J2"/>
    <mergeCell ref="A3:J3"/>
    <mergeCell ref="A5:A9"/>
    <mergeCell ref="B5:C5"/>
    <mergeCell ref="D5:J5"/>
    <mergeCell ref="B6:B9"/>
    <mergeCell ref="C6:C9"/>
    <mergeCell ref="D6:D9"/>
    <mergeCell ref="E6:E9"/>
  </mergeCells>
  <pageMargins left="0.70866141732283472" right="0.70866141732283472" top="0.35433070866141736" bottom="0.35433070866141736" header="0.31496062992125984" footer="0.31496062992125984"/>
  <pageSetup paperSize="9" scale="71"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
  <sheetViews>
    <sheetView view="pageBreakPreview" zoomScaleNormal="100" zoomScaleSheetLayoutView="100" workbookViewId="0">
      <selection activeCell="E10" sqref="E10"/>
    </sheetView>
  </sheetViews>
  <sheetFormatPr defaultColWidth="9.109375" defaultRowHeight="13.2" x14ac:dyDescent="0.3"/>
  <cols>
    <col min="1" max="1" width="4.5546875" style="1" customWidth="1"/>
    <col min="2" max="2" width="68.109375" style="1" customWidth="1"/>
    <col min="3" max="3" width="9.109375" style="1"/>
    <col min="4" max="4" width="50.6640625" style="1" customWidth="1"/>
    <col min="5" max="5" width="9.88671875" style="1" customWidth="1"/>
    <col min="6" max="6" width="10" style="1" customWidth="1"/>
    <col min="7" max="7" width="10.109375" style="1" customWidth="1"/>
    <col min="8" max="8" width="10" style="1" bestFit="1" customWidth="1"/>
    <col min="9" max="9" width="5" style="1" customWidth="1"/>
    <col min="10" max="10" width="10.6640625" style="1" customWidth="1"/>
    <col min="11" max="16384" width="9.109375" style="1"/>
  </cols>
  <sheetData>
    <row r="1" spans="1:10" ht="13.8" x14ac:dyDescent="0.3">
      <c r="A1" s="28" t="s">
        <v>3</v>
      </c>
      <c r="B1" s="28"/>
      <c r="C1" s="28"/>
      <c r="D1" s="28"/>
      <c r="E1" s="28"/>
      <c r="F1" s="28"/>
      <c r="G1" s="28"/>
      <c r="H1" s="28"/>
      <c r="I1" s="28"/>
      <c r="J1" s="28"/>
    </row>
    <row r="2" spans="1:10" ht="13.8" x14ac:dyDescent="0.3">
      <c r="A2" s="28" t="s">
        <v>19</v>
      </c>
      <c r="B2" s="28"/>
      <c r="C2" s="28"/>
      <c r="D2" s="28"/>
      <c r="E2" s="28"/>
      <c r="F2" s="28"/>
      <c r="G2" s="28"/>
      <c r="H2" s="28"/>
      <c r="I2" s="28"/>
      <c r="J2" s="28"/>
    </row>
    <row r="3" spans="1:10" ht="13.8" x14ac:dyDescent="0.3">
      <c r="A3" s="29" t="s">
        <v>24</v>
      </c>
      <c r="B3" s="29"/>
      <c r="C3" s="29"/>
      <c r="D3" s="29"/>
      <c r="E3" s="29"/>
      <c r="F3" s="29"/>
      <c r="G3" s="29"/>
      <c r="H3" s="29"/>
      <c r="I3" s="29"/>
      <c r="J3" s="29"/>
    </row>
    <row r="5" spans="1:10" s="7" customFormat="1" ht="13.5" customHeight="1" x14ac:dyDescent="0.3">
      <c r="A5" s="30" t="s">
        <v>6</v>
      </c>
      <c r="B5" s="33" t="s">
        <v>4</v>
      </c>
      <c r="C5" s="34"/>
      <c r="D5" s="35" t="s">
        <v>5</v>
      </c>
      <c r="E5" s="35"/>
      <c r="F5" s="35"/>
      <c r="G5" s="35"/>
      <c r="H5" s="35"/>
      <c r="I5" s="35"/>
      <c r="J5" s="35"/>
    </row>
    <row r="6" spans="1:10" s="7" customFormat="1" ht="13.5" customHeight="1" x14ac:dyDescent="0.3">
      <c r="A6" s="31"/>
      <c r="B6" s="21" t="s">
        <v>2</v>
      </c>
      <c r="C6" s="23" t="s">
        <v>8</v>
      </c>
      <c r="D6" s="36" t="s">
        <v>14</v>
      </c>
      <c r="E6" s="21" t="s">
        <v>10</v>
      </c>
      <c r="F6" s="21" t="s">
        <v>11</v>
      </c>
      <c r="G6" s="21" t="s">
        <v>9</v>
      </c>
      <c r="H6" s="21" t="s">
        <v>0</v>
      </c>
      <c r="I6" s="21" t="s">
        <v>7</v>
      </c>
      <c r="J6" s="21" t="s">
        <v>1</v>
      </c>
    </row>
    <row r="7" spans="1:10" s="7" customFormat="1" ht="13.5" customHeight="1" x14ac:dyDescent="0.3">
      <c r="A7" s="31"/>
      <c r="B7" s="21"/>
      <c r="C7" s="24"/>
      <c r="D7" s="36"/>
      <c r="E7" s="21"/>
      <c r="F7" s="21"/>
      <c r="G7" s="21"/>
      <c r="H7" s="21"/>
      <c r="I7" s="21"/>
      <c r="J7" s="21"/>
    </row>
    <row r="8" spans="1:10" s="7" customFormat="1" ht="13.5" customHeight="1" x14ac:dyDescent="0.3">
      <c r="A8" s="31"/>
      <c r="B8" s="21"/>
      <c r="C8" s="24"/>
      <c r="D8" s="36"/>
      <c r="E8" s="21"/>
      <c r="F8" s="21"/>
      <c r="G8" s="21"/>
      <c r="H8" s="21"/>
      <c r="I8" s="21"/>
      <c r="J8" s="21"/>
    </row>
    <row r="9" spans="1:10" s="7" customFormat="1" ht="13.5" customHeight="1" x14ac:dyDescent="0.3">
      <c r="A9" s="32"/>
      <c r="B9" s="30"/>
      <c r="C9" s="24"/>
      <c r="D9" s="36"/>
      <c r="E9" s="21"/>
      <c r="F9" s="21"/>
      <c r="G9" s="21"/>
      <c r="H9" s="21"/>
      <c r="I9" s="21"/>
      <c r="J9" s="21"/>
    </row>
    <row r="10" spans="1:10" ht="51" x14ac:dyDescent="0.3">
      <c r="A10" s="11">
        <v>1</v>
      </c>
      <c r="B10" s="17" t="s">
        <v>48</v>
      </c>
      <c r="C10" s="20">
        <v>410</v>
      </c>
      <c r="D10" s="12"/>
      <c r="E10" s="8"/>
      <c r="F10" s="4" t="str">
        <f t="shared" ref="F10" si="0">IF(E10=0,"",CEILING(C10/E10,1))</f>
        <v/>
      </c>
      <c r="G10" s="9"/>
      <c r="H10" s="5" t="str">
        <f>IF(E10=0,"",F10*G10)</f>
        <v/>
      </c>
      <c r="I10" s="10">
        <v>0.23</v>
      </c>
      <c r="J10" s="5" t="str">
        <f>IF(E10=0,"",H10+(H10*I10))</f>
        <v/>
      </c>
    </row>
    <row r="11" spans="1:10" ht="13.5" customHeight="1" x14ac:dyDescent="0.3">
      <c r="A11" s="25" t="s">
        <v>12</v>
      </c>
      <c r="B11" s="26"/>
      <c r="C11" s="26"/>
      <c r="D11" s="26"/>
      <c r="E11" s="26"/>
      <c r="F11" s="26"/>
      <c r="G11" s="27"/>
      <c r="H11" s="3">
        <f>SUM(H10:H10)</f>
        <v>0</v>
      </c>
      <c r="I11" s="2"/>
      <c r="J11" s="3">
        <f>SUM(J10:J10)</f>
        <v>0</v>
      </c>
    </row>
    <row r="13" spans="1:10" x14ac:dyDescent="0.3">
      <c r="B13" s="6" t="s">
        <v>13</v>
      </c>
    </row>
    <row r="14" spans="1:10" ht="27" customHeight="1" x14ac:dyDescent="0.3">
      <c r="B14" s="22" t="s">
        <v>20</v>
      </c>
      <c r="C14" s="22"/>
      <c r="D14" s="22"/>
      <c r="E14" s="22"/>
      <c r="F14" s="22"/>
      <c r="G14" s="22"/>
      <c r="H14" s="22"/>
      <c r="I14" s="22"/>
      <c r="J14" s="22"/>
    </row>
  </sheetData>
  <mergeCells count="17">
    <mergeCell ref="B14:J14"/>
    <mergeCell ref="F6:F9"/>
    <mergeCell ref="G6:G9"/>
    <mergeCell ref="H6:H9"/>
    <mergeCell ref="I6:I9"/>
    <mergeCell ref="J6:J9"/>
    <mergeCell ref="A11:G11"/>
    <mergeCell ref="A1:J1"/>
    <mergeCell ref="A2:J2"/>
    <mergeCell ref="A3:J3"/>
    <mergeCell ref="A5:A9"/>
    <mergeCell ref="B5:C5"/>
    <mergeCell ref="D5:J5"/>
    <mergeCell ref="B6:B9"/>
    <mergeCell ref="C6:C9"/>
    <mergeCell ref="D6:D9"/>
    <mergeCell ref="E6:E9"/>
  </mergeCells>
  <pageMargins left="0.70866141732283472" right="0.70866141732283472" top="0.35433070866141736" bottom="0.35433070866141736" header="0.31496062992125984" footer="0.31496062992125984"/>
  <pageSetup paperSize="9" scale="71"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
  <sheetViews>
    <sheetView view="pageBreakPreview" zoomScaleNormal="100" zoomScaleSheetLayoutView="100" workbookViewId="0">
      <selection activeCell="G10" sqref="G10:G11"/>
    </sheetView>
  </sheetViews>
  <sheetFormatPr defaultColWidth="9.109375" defaultRowHeight="13.2" x14ac:dyDescent="0.3"/>
  <cols>
    <col min="1" max="1" width="4.5546875" style="1" customWidth="1"/>
    <col min="2" max="2" width="68.109375" style="1" customWidth="1"/>
    <col min="3" max="3" width="9.109375" style="1"/>
    <col min="4" max="4" width="50.6640625" style="1" customWidth="1"/>
    <col min="5" max="5" width="9.88671875" style="1" customWidth="1"/>
    <col min="6" max="6" width="10" style="1" customWidth="1"/>
    <col min="7" max="7" width="10.109375" style="1" customWidth="1"/>
    <col min="8" max="8" width="10" style="1" bestFit="1" customWidth="1"/>
    <col min="9" max="9" width="5" style="1" customWidth="1"/>
    <col min="10" max="10" width="10.6640625" style="1" customWidth="1"/>
    <col min="11" max="16384" width="9.109375" style="1"/>
  </cols>
  <sheetData>
    <row r="1" spans="1:10" ht="13.8" x14ac:dyDescent="0.3">
      <c r="A1" s="28" t="s">
        <v>3</v>
      </c>
      <c r="B1" s="28"/>
      <c r="C1" s="28"/>
      <c r="D1" s="28"/>
      <c r="E1" s="28"/>
      <c r="F1" s="28"/>
      <c r="G1" s="28"/>
      <c r="H1" s="28"/>
      <c r="I1" s="28"/>
      <c r="J1" s="28"/>
    </row>
    <row r="2" spans="1:10" ht="13.8" x14ac:dyDescent="0.3">
      <c r="A2" s="28" t="s">
        <v>19</v>
      </c>
      <c r="B2" s="28"/>
      <c r="C2" s="28"/>
      <c r="D2" s="28"/>
      <c r="E2" s="28"/>
      <c r="F2" s="28"/>
      <c r="G2" s="28"/>
      <c r="H2" s="28"/>
      <c r="I2" s="28"/>
      <c r="J2" s="28"/>
    </row>
    <row r="3" spans="1:10" ht="13.8" x14ac:dyDescent="0.3">
      <c r="A3" s="29" t="s">
        <v>25</v>
      </c>
      <c r="B3" s="29"/>
      <c r="C3" s="29"/>
      <c r="D3" s="29"/>
      <c r="E3" s="29"/>
      <c r="F3" s="29"/>
      <c r="G3" s="29"/>
      <c r="H3" s="29"/>
      <c r="I3" s="29"/>
      <c r="J3" s="29"/>
    </row>
    <row r="5" spans="1:10" s="7" customFormat="1" ht="13.5" customHeight="1" x14ac:dyDescent="0.3">
      <c r="A5" s="30" t="s">
        <v>6</v>
      </c>
      <c r="B5" s="33" t="s">
        <v>4</v>
      </c>
      <c r="C5" s="34"/>
      <c r="D5" s="35" t="s">
        <v>5</v>
      </c>
      <c r="E5" s="35"/>
      <c r="F5" s="35"/>
      <c r="G5" s="35"/>
      <c r="H5" s="35"/>
      <c r="I5" s="35"/>
      <c r="J5" s="35"/>
    </row>
    <row r="6" spans="1:10" s="7" customFormat="1" ht="13.5" customHeight="1" x14ac:dyDescent="0.3">
      <c r="A6" s="31"/>
      <c r="B6" s="21" t="s">
        <v>2</v>
      </c>
      <c r="C6" s="23" t="s">
        <v>8</v>
      </c>
      <c r="D6" s="36" t="s">
        <v>14</v>
      </c>
      <c r="E6" s="21" t="s">
        <v>10</v>
      </c>
      <c r="F6" s="21" t="s">
        <v>11</v>
      </c>
      <c r="G6" s="21" t="s">
        <v>9</v>
      </c>
      <c r="H6" s="21" t="s">
        <v>0</v>
      </c>
      <c r="I6" s="21" t="s">
        <v>7</v>
      </c>
      <c r="J6" s="21" t="s">
        <v>1</v>
      </c>
    </row>
    <row r="7" spans="1:10" s="7" customFormat="1" ht="13.5" customHeight="1" x14ac:dyDescent="0.3">
      <c r="A7" s="31"/>
      <c r="B7" s="21"/>
      <c r="C7" s="24"/>
      <c r="D7" s="36"/>
      <c r="E7" s="21"/>
      <c r="F7" s="21"/>
      <c r="G7" s="21"/>
      <c r="H7" s="21"/>
      <c r="I7" s="21"/>
      <c r="J7" s="21"/>
    </row>
    <row r="8" spans="1:10" s="7" customFormat="1" ht="13.5" customHeight="1" x14ac:dyDescent="0.3">
      <c r="A8" s="31"/>
      <c r="B8" s="21"/>
      <c r="C8" s="24"/>
      <c r="D8" s="36"/>
      <c r="E8" s="21"/>
      <c r="F8" s="21"/>
      <c r="G8" s="21"/>
      <c r="H8" s="21"/>
      <c r="I8" s="21"/>
      <c r="J8" s="21"/>
    </row>
    <row r="9" spans="1:10" s="7" customFormat="1" ht="13.5" customHeight="1" x14ac:dyDescent="0.3">
      <c r="A9" s="32"/>
      <c r="B9" s="30"/>
      <c r="C9" s="24"/>
      <c r="D9" s="36"/>
      <c r="E9" s="21"/>
      <c r="F9" s="21"/>
      <c r="G9" s="21"/>
      <c r="H9" s="21"/>
      <c r="I9" s="21"/>
      <c r="J9" s="21"/>
    </row>
    <row r="10" spans="1:10" ht="30.6" x14ac:dyDescent="0.3">
      <c r="A10" s="11">
        <v>1</v>
      </c>
      <c r="B10" s="17" t="s">
        <v>49</v>
      </c>
      <c r="C10" s="20">
        <v>25</v>
      </c>
      <c r="D10" s="12"/>
      <c r="E10" s="8"/>
      <c r="F10" s="4" t="str">
        <f t="shared" ref="F10:F11" si="0">IF(E10=0,"",CEILING(C10/E10,1))</f>
        <v/>
      </c>
      <c r="G10" s="9"/>
      <c r="H10" s="5" t="str">
        <f>IF(E10=0,"",F10*G10)</f>
        <v/>
      </c>
      <c r="I10" s="10">
        <v>0.23</v>
      </c>
      <c r="J10" s="5" t="str">
        <f>IF(E10=0,"",H10+(H10*I10))</f>
        <v/>
      </c>
    </row>
    <row r="11" spans="1:10" ht="30.6" x14ac:dyDescent="0.3">
      <c r="A11" s="11">
        <v>2</v>
      </c>
      <c r="B11" s="17" t="s">
        <v>50</v>
      </c>
      <c r="C11" s="20">
        <v>25</v>
      </c>
      <c r="D11" s="12"/>
      <c r="E11" s="8"/>
      <c r="F11" s="4" t="str">
        <f t="shared" si="0"/>
        <v/>
      </c>
      <c r="G11" s="9"/>
      <c r="H11" s="5" t="str">
        <f t="shared" ref="H11" si="1">IF(E11=0,"",F11*G11)</f>
        <v/>
      </c>
      <c r="I11" s="10">
        <v>0.23</v>
      </c>
      <c r="J11" s="5" t="str">
        <f t="shared" ref="J11" si="2">IF(E11=0,"",H11+(H11*I11))</f>
        <v/>
      </c>
    </row>
    <row r="12" spans="1:10" ht="13.5" customHeight="1" x14ac:dyDescent="0.3">
      <c r="A12" s="25" t="s">
        <v>12</v>
      </c>
      <c r="B12" s="26"/>
      <c r="C12" s="26"/>
      <c r="D12" s="26"/>
      <c r="E12" s="26"/>
      <c r="F12" s="26"/>
      <c r="G12" s="27"/>
      <c r="H12" s="3">
        <f>SUM(H10:H11)</f>
        <v>0</v>
      </c>
      <c r="I12" s="2"/>
      <c r="J12" s="3">
        <f>SUM(J10:J11)</f>
        <v>0</v>
      </c>
    </row>
    <row r="14" spans="1:10" x14ac:dyDescent="0.3">
      <c r="B14" s="6" t="s">
        <v>13</v>
      </c>
    </row>
    <row r="15" spans="1:10" ht="27" customHeight="1" x14ac:dyDescent="0.3">
      <c r="B15" s="22" t="s">
        <v>20</v>
      </c>
      <c r="C15" s="22"/>
      <c r="D15" s="22"/>
      <c r="E15" s="22"/>
      <c r="F15" s="22"/>
      <c r="G15" s="22"/>
      <c r="H15" s="22"/>
      <c r="I15" s="22"/>
      <c r="J15" s="22"/>
    </row>
  </sheetData>
  <mergeCells count="17">
    <mergeCell ref="B15:J15"/>
    <mergeCell ref="F6:F9"/>
    <mergeCell ref="G6:G9"/>
    <mergeCell ref="H6:H9"/>
    <mergeCell ref="I6:I9"/>
    <mergeCell ref="J6:J9"/>
    <mergeCell ref="A12:G12"/>
    <mergeCell ref="A1:J1"/>
    <mergeCell ref="A2:J2"/>
    <mergeCell ref="A3:J3"/>
    <mergeCell ref="A5:A9"/>
    <mergeCell ref="B5:C5"/>
    <mergeCell ref="D5:J5"/>
    <mergeCell ref="B6:B9"/>
    <mergeCell ref="C6:C9"/>
    <mergeCell ref="D6:D9"/>
    <mergeCell ref="E6:E9"/>
  </mergeCells>
  <pageMargins left="0.70866141732283472" right="0.70866141732283472" top="0.35433070866141736" bottom="0.35433070866141736" header="0.31496062992125984" footer="0.31496062992125984"/>
  <pageSetup paperSize="9" scale="71"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
  <sheetViews>
    <sheetView view="pageBreakPreview" zoomScaleNormal="100" zoomScaleSheetLayoutView="100" workbookViewId="0">
      <selection activeCell="G10" sqref="G10:G12"/>
    </sheetView>
  </sheetViews>
  <sheetFormatPr defaultColWidth="9.109375" defaultRowHeight="13.2" x14ac:dyDescent="0.3"/>
  <cols>
    <col min="1" max="1" width="4.5546875" style="1" customWidth="1"/>
    <col min="2" max="2" width="68.109375" style="1" customWidth="1"/>
    <col min="3" max="3" width="9.109375" style="1"/>
    <col min="4" max="4" width="50.6640625" style="1" customWidth="1"/>
    <col min="5" max="5" width="9.88671875" style="1" customWidth="1"/>
    <col min="6" max="6" width="10" style="1" customWidth="1"/>
    <col min="7" max="7" width="10.109375" style="1" customWidth="1"/>
    <col min="8" max="8" width="10" style="1" bestFit="1" customWidth="1"/>
    <col min="9" max="9" width="5" style="1" customWidth="1"/>
    <col min="10" max="10" width="10.6640625" style="1" customWidth="1"/>
    <col min="11" max="16384" width="9.109375" style="1"/>
  </cols>
  <sheetData>
    <row r="1" spans="1:10" ht="13.8" x14ac:dyDescent="0.3">
      <c r="A1" s="28" t="s">
        <v>3</v>
      </c>
      <c r="B1" s="28"/>
      <c r="C1" s="28"/>
      <c r="D1" s="28"/>
      <c r="E1" s="28"/>
      <c r="F1" s="28"/>
      <c r="G1" s="28"/>
      <c r="H1" s="28"/>
      <c r="I1" s="28"/>
      <c r="J1" s="28"/>
    </row>
    <row r="2" spans="1:10" ht="13.8" x14ac:dyDescent="0.3">
      <c r="A2" s="28" t="s">
        <v>19</v>
      </c>
      <c r="B2" s="28"/>
      <c r="C2" s="28"/>
      <c r="D2" s="28"/>
      <c r="E2" s="28"/>
      <c r="F2" s="28"/>
      <c r="G2" s="28"/>
      <c r="H2" s="28"/>
      <c r="I2" s="28"/>
      <c r="J2" s="28"/>
    </row>
    <row r="3" spans="1:10" ht="13.8" x14ac:dyDescent="0.3">
      <c r="A3" s="29" t="s">
        <v>26</v>
      </c>
      <c r="B3" s="29"/>
      <c r="C3" s="29"/>
      <c r="D3" s="29"/>
      <c r="E3" s="29"/>
      <c r="F3" s="29"/>
      <c r="G3" s="29"/>
      <c r="H3" s="29"/>
      <c r="I3" s="29"/>
      <c r="J3" s="29"/>
    </row>
    <row r="5" spans="1:10" s="7" customFormat="1" ht="13.5" customHeight="1" x14ac:dyDescent="0.3">
      <c r="A5" s="30" t="s">
        <v>6</v>
      </c>
      <c r="B5" s="33" t="s">
        <v>4</v>
      </c>
      <c r="C5" s="34"/>
      <c r="D5" s="35" t="s">
        <v>5</v>
      </c>
      <c r="E5" s="35"/>
      <c r="F5" s="35"/>
      <c r="G5" s="35"/>
      <c r="H5" s="35"/>
      <c r="I5" s="35"/>
      <c r="J5" s="35"/>
    </row>
    <row r="6" spans="1:10" s="7" customFormat="1" ht="13.5" customHeight="1" x14ac:dyDescent="0.3">
      <c r="A6" s="31"/>
      <c r="B6" s="21" t="s">
        <v>2</v>
      </c>
      <c r="C6" s="23" t="s">
        <v>8</v>
      </c>
      <c r="D6" s="36" t="s">
        <v>14</v>
      </c>
      <c r="E6" s="21" t="s">
        <v>10</v>
      </c>
      <c r="F6" s="21" t="s">
        <v>11</v>
      </c>
      <c r="G6" s="21" t="s">
        <v>9</v>
      </c>
      <c r="H6" s="21" t="s">
        <v>0</v>
      </c>
      <c r="I6" s="21" t="s">
        <v>7</v>
      </c>
      <c r="J6" s="21" t="s">
        <v>1</v>
      </c>
    </row>
    <row r="7" spans="1:10" s="7" customFormat="1" ht="13.5" customHeight="1" x14ac:dyDescent="0.3">
      <c r="A7" s="31"/>
      <c r="B7" s="21"/>
      <c r="C7" s="24"/>
      <c r="D7" s="36"/>
      <c r="E7" s="21"/>
      <c r="F7" s="21"/>
      <c r="G7" s="21"/>
      <c r="H7" s="21"/>
      <c r="I7" s="21"/>
      <c r="J7" s="21"/>
    </row>
    <row r="8" spans="1:10" s="7" customFormat="1" ht="13.5" customHeight="1" x14ac:dyDescent="0.3">
      <c r="A8" s="31"/>
      <c r="B8" s="21"/>
      <c r="C8" s="24"/>
      <c r="D8" s="36"/>
      <c r="E8" s="21"/>
      <c r="F8" s="21"/>
      <c r="G8" s="21"/>
      <c r="H8" s="21"/>
      <c r="I8" s="21"/>
      <c r="J8" s="21"/>
    </row>
    <row r="9" spans="1:10" s="7" customFormat="1" ht="13.5" customHeight="1" x14ac:dyDescent="0.3">
      <c r="A9" s="32"/>
      <c r="B9" s="30"/>
      <c r="C9" s="24"/>
      <c r="D9" s="36"/>
      <c r="E9" s="21"/>
      <c r="F9" s="21"/>
      <c r="G9" s="21"/>
      <c r="H9" s="21"/>
      <c r="I9" s="21"/>
      <c r="J9" s="21"/>
    </row>
    <row r="10" spans="1:10" ht="40.799999999999997" x14ac:dyDescent="0.3">
      <c r="A10" s="11">
        <v>1</v>
      </c>
      <c r="B10" s="15" t="s">
        <v>51</v>
      </c>
      <c r="C10" s="20">
        <v>56</v>
      </c>
      <c r="D10" s="12"/>
      <c r="E10" s="8"/>
      <c r="F10" s="4" t="str">
        <f t="shared" ref="F10:F12" si="0">IF(E10=0,"",CEILING(C10/E10,1))</f>
        <v/>
      </c>
      <c r="G10" s="9"/>
      <c r="H10" s="5" t="str">
        <f>IF(E10=0,"",F10*G10)</f>
        <v/>
      </c>
      <c r="I10" s="10">
        <v>0.08</v>
      </c>
      <c r="J10" s="5" t="str">
        <f>IF(E10=0,"",H10+(H10*I10))</f>
        <v/>
      </c>
    </row>
    <row r="11" spans="1:10" x14ac:dyDescent="0.3">
      <c r="A11" s="11">
        <v>2</v>
      </c>
      <c r="B11" s="15" t="s">
        <v>52</v>
      </c>
      <c r="C11" s="20">
        <v>25</v>
      </c>
      <c r="D11" s="12"/>
      <c r="E11" s="8"/>
      <c r="F11" s="4" t="str">
        <f t="shared" si="0"/>
        <v/>
      </c>
      <c r="G11" s="9"/>
      <c r="H11" s="5" t="str">
        <f t="shared" ref="H11:H12" si="1">IF(E11=0,"",F11*G11)</f>
        <v/>
      </c>
      <c r="I11" s="10">
        <v>0.08</v>
      </c>
      <c r="J11" s="5" t="str">
        <f t="shared" ref="J11:J12" si="2">IF(E11=0,"",H11+(H11*I11))</f>
        <v/>
      </c>
    </row>
    <row r="12" spans="1:10" ht="20.399999999999999" x14ac:dyDescent="0.3">
      <c r="A12" s="11">
        <v>3</v>
      </c>
      <c r="B12" s="15" t="s">
        <v>53</v>
      </c>
      <c r="C12" s="20">
        <v>13</v>
      </c>
      <c r="D12" s="12"/>
      <c r="E12" s="8"/>
      <c r="F12" s="4" t="str">
        <f t="shared" si="0"/>
        <v/>
      </c>
      <c r="G12" s="9"/>
      <c r="H12" s="5" t="str">
        <f t="shared" si="1"/>
        <v/>
      </c>
      <c r="I12" s="10">
        <v>0.08</v>
      </c>
      <c r="J12" s="5" t="str">
        <f t="shared" si="2"/>
        <v/>
      </c>
    </row>
    <row r="13" spans="1:10" ht="13.5" customHeight="1" x14ac:dyDescent="0.3">
      <c r="A13" s="25" t="s">
        <v>12</v>
      </c>
      <c r="B13" s="26"/>
      <c r="C13" s="26"/>
      <c r="D13" s="26"/>
      <c r="E13" s="26"/>
      <c r="F13" s="26"/>
      <c r="G13" s="27"/>
      <c r="H13" s="3">
        <f>SUM(H10:H12)</f>
        <v>0</v>
      </c>
      <c r="I13" s="2"/>
      <c r="J13" s="3">
        <f>SUM(J10:J12)</f>
        <v>0</v>
      </c>
    </row>
    <row r="15" spans="1:10" x14ac:dyDescent="0.3">
      <c r="B15" s="6" t="s">
        <v>13</v>
      </c>
    </row>
    <row r="16" spans="1:10" ht="27" customHeight="1" x14ac:dyDescent="0.3">
      <c r="B16" s="22" t="s">
        <v>20</v>
      </c>
      <c r="C16" s="22"/>
      <c r="D16" s="22"/>
      <c r="E16" s="22"/>
      <c r="F16" s="22"/>
      <c r="G16" s="22"/>
      <c r="H16" s="22"/>
      <c r="I16" s="22"/>
      <c r="J16" s="22"/>
    </row>
    <row r="17" spans="2:2" ht="13.8" x14ac:dyDescent="0.3">
      <c r="B17" s="19" t="s">
        <v>37</v>
      </c>
    </row>
    <row r="18" spans="2:2" ht="13.8" x14ac:dyDescent="0.3">
      <c r="B18" s="19" t="s">
        <v>54</v>
      </c>
    </row>
  </sheetData>
  <mergeCells count="17">
    <mergeCell ref="B16:J16"/>
    <mergeCell ref="F6:F9"/>
    <mergeCell ref="G6:G9"/>
    <mergeCell ref="H6:H9"/>
    <mergeCell ref="I6:I9"/>
    <mergeCell ref="J6:J9"/>
    <mergeCell ref="A13:G13"/>
    <mergeCell ref="A1:J1"/>
    <mergeCell ref="A2:J2"/>
    <mergeCell ref="A3:J3"/>
    <mergeCell ref="A5:A9"/>
    <mergeCell ref="B5:C5"/>
    <mergeCell ref="D5:J5"/>
    <mergeCell ref="B6:B9"/>
    <mergeCell ref="C6:C9"/>
    <mergeCell ref="D6:D9"/>
    <mergeCell ref="E6:E9"/>
  </mergeCells>
  <pageMargins left="0.70866141732283472" right="0.70866141732283472" top="0.35433070866141736" bottom="0.35433070866141736" header="0.31496062992125984" footer="0.31496062992125984"/>
  <pageSetup paperSize="9" scale="7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13</vt:i4>
      </vt:variant>
      <vt:variant>
        <vt:lpstr>Zakresy nazwane</vt:lpstr>
      </vt:variant>
      <vt:variant>
        <vt:i4>13</vt:i4>
      </vt:variant>
    </vt:vector>
  </HeadingPairs>
  <TitlesOfParts>
    <vt:vector size="26" baseType="lpstr">
      <vt:lpstr>P1</vt:lpstr>
      <vt:lpstr>P2</vt:lpstr>
      <vt:lpstr>P3</vt:lpstr>
      <vt:lpstr>P4</vt:lpstr>
      <vt:lpstr>P5</vt:lpstr>
      <vt:lpstr>P6</vt:lpstr>
      <vt:lpstr>P7</vt:lpstr>
      <vt:lpstr>P8</vt:lpstr>
      <vt:lpstr>P9</vt:lpstr>
      <vt:lpstr>P10</vt:lpstr>
      <vt:lpstr>P11</vt:lpstr>
      <vt:lpstr>P12</vt:lpstr>
      <vt:lpstr>P13</vt:lpstr>
      <vt:lpstr>'P1'!Obszar_wydruku</vt:lpstr>
      <vt:lpstr>'P10'!Obszar_wydruku</vt:lpstr>
      <vt:lpstr>'P11'!Obszar_wydruku</vt:lpstr>
      <vt:lpstr>'P12'!Obszar_wydruku</vt:lpstr>
      <vt:lpstr>'P13'!Obszar_wydruku</vt:lpstr>
      <vt:lpstr>'P2'!Obszar_wydruku</vt:lpstr>
      <vt:lpstr>'P3'!Obszar_wydruku</vt:lpstr>
      <vt:lpstr>'P4'!Obszar_wydruku</vt:lpstr>
      <vt:lpstr>'P5'!Obszar_wydruku</vt:lpstr>
      <vt:lpstr>'P6'!Obszar_wydruku</vt:lpstr>
      <vt:lpstr>'P7'!Obszar_wydruku</vt:lpstr>
      <vt:lpstr>'P8'!Obszar_wydruku</vt:lpstr>
      <vt:lpstr>'P9'!Obszar_wydruku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2022-06-07T10:34:51Z</dcterms:modified>
</cp:coreProperties>
</file>