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36" yWindow="-156" windowWidth="17148" windowHeight="9936" tabRatio="755" activeTab="6"/>
  </bookViews>
  <sheets>
    <sheet name="Pakiet1" sheetId="78" r:id="rId1"/>
    <sheet name="Pakiet2" sheetId="103" r:id="rId2"/>
    <sheet name="Pakiet3" sheetId="99" r:id="rId3"/>
    <sheet name="Pakiet4" sheetId="100" r:id="rId4"/>
    <sheet name="Pakiet5" sheetId="101" r:id="rId5"/>
    <sheet name="Pakiet6" sheetId="102" r:id="rId6"/>
    <sheet name="Pakiet7" sheetId="104" r:id="rId7"/>
    <sheet name="Pakiet8" sheetId="105" r:id="rId8"/>
    <sheet name="Pakiet9" sheetId="106" r:id="rId9"/>
  </sheets>
  <definedNames>
    <definedName name="_xlnm.Print_Area" localSheetId="0">Pakiet1!$A$1:$J$33</definedName>
    <definedName name="_xlnm.Print_Area" localSheetId="1">Pakiet2!$A$1:$K$75</definedName>
    <definedName name="_xlnm.Print_Area" localSheetId="2">Pakiet3!$A$1:$J$25</definedName>
    <definedName name="_xlnm.Print_Area" localSheetId="3">Pakiet4!$A$1:$J$37</definedName>
    <definedName name="_xlnm.Print_Area" localSheetId="4">Pakiet5!$A$1:$J$38</definedName>
    <definedName name="_xlnm.Print_Area" localSheetId="5">Pakiet6!$A$1:$J$24</definedName>
    <definedName name="_xlnm.Print_Area" localSheetId="6">Pakiet7!$A$1:$J$34</definedName>
    <definedName name="_xlnm.Print_Area" localSheetId="7">Pakiet8!$A$1:$J$18</definedName>
    <definedName name="_xlnm.Print_Area" localSheetId="8">Pakiet9!$A$1:$J$16</definedName>
  </definedNames>
  <calcPr calcId="145621"/>
</workbook>
</file>

<file path=xl/calcChain.xml><?xml version="1.0" encoding="utf-8"?>
<calcChain xmlns="http://schemas.openxmlformats.org/spreadsheetml/2006/main">
  <c r="H11" i="106" l="1"/>
  <c r="F10" i="106"/>
  <c r="H10" i="106" s="1"/>
  <c r="J10" i="106" s="1"/>
  <c r="J11" i="106" s="1"/>
  <c r="H13" i="105"/>
  <c r="H29" i="104"/>
  <c r="J17" i="104"/>
  <c r="J18" i="104"/>
  <c r="J19" i="104"/>
  <c r="J20" i="104"/>
  <c r="J21" i="104"/>
  <c r="J22" i="104"/>
  <c r="J23" i="104"/>
  <c r="J24" i="104"/>
  <c r="J25" i="104"/>
  <c r="J26" i="104"/>
  <c r="J27" i="104"/>
  <c r="H11" i="104"/>
  <c r="H12" i="104"/>
  <c r="J12" i="104" s="1"/>
  <c r="H13" i="104"/>
  <c r="J13" i="104" s="1"/>
  <c r="H14" i="104"/>
  <c r="H15" i="104"/>
  <c r="H16" i="104"/>
  <c r="H17" i="104"/>
  <c r="H18" i="104"/>
  <c r="H19" i="104"/>
  <c r="H20" i="104"/>
  <c r="H21" i="104"/>
  <c r="H22" i="104"/>
  <c r="H23" i="104"/>
  <c r="H24" i="104"/>
  <c r="H25" i="104"/>
  <c r="H26" i="104"/>
  <c r="H27" i="104"/>
  <c r="H28" i="104"/>
  <c r="F11" i="104"/>
  <c r="F12" i="104"/>
  <c r="F13" i="104"/>
  <c r="F14" i="104"/>
  <c r="J14" i="104" s="1"/>
  <c r="F15" i="104"/>
  <c r="J15" i="104" s="1"/>
  <c r="F16" i="104"/>
  <c r="F17" i="104"/>
  <c r="F18" i="104"/>
  <c r="F19" i="104"/>
  <c r="F20" i="104"/>
  <c r="F21" i="104"/>
  <c r="F22" i="104"/>
  <c r="F23" i="104"/>
  <c r="F24" i="104"/>
  <c r="F25" i="104"/>
  <c r="F26" i="104"/>
  <c r="F27" i="104"/>
  <c r="F28" i="104"/>
  <c r="J28" i="104" s="1"/>
  <c r="F10" i="104"/>
  <c r="F12" i="105"/>
  <c r="H12" i="105" s="1"/>
  <c r="J12" i="105" s="1"/>
  <c r="F11" i="105"/>
  <c r="H11" i="105" s="1"/>
  <c r="J11" i="105" s="1"/>
  <c r="F10" i="105"/>
  <c r="H10" i="105" s="1"/>
  <c r="J11" i="104"/>
  <c r="H10" i="104"/>
  <c r="F11" i="102"/>
  <c r="F12" i="102"/>
  <c r="F13" i="102"/>
  <c r="F14" i="102"/>
  <c r="F15" i="102"/>
  <c r="F16" i="102"/>
  <c r="F17" i="102"/>
  <c r="F18" i="102"/>
  <c r="F10" i="102"/>
  <c r="F11" i="101"/>
  <c r="F12" i="101"/>
  <c r="F13" i="101"/>
  <c r="F14" i="101"/>
  <c r="F15" i="101"/>
  <c r="F16" i="101"/>
  <c r="F17" i="101"/>
  <c r="F18" i="101"/>
  <c r="F19" i="101"/>
  <c r="F20" i="101"/>
  <c r="F21" i="101"/>
  <c r="F22" i="101"/>
  <c r="F23" i="101"/>
  <c r="F24" i="101"/>
  <c r="F25" i="101"/>
  <c r="F26" i="101"/>
  <c r="F27" i="101"/>
  <c r="F28" i="101"/>
  <c r="F29" i="101"/>
  <c r="F30" i="101"/>
  <c r="F31" i="101"/>
  <c r="F32" i="101"/>
  <c r="F10" i="101"/>
  <c r="F11" i="100"/>
  <c r="F12" i="100"/>
  <c r="F13" i="100"/>
  <c r="F14" i="100"/>
  <c r="F15" i="100"/>
  <c r="F16" i="100"/>
  <c r="F17" i="100"/>
  <c r="F18" i="100"/>
  <c r="F19" i="100"/>
  <c r="F20" i="100"/>
  <c r="F21" i="100"/>
  <c r="F22" i="100"/>
  <c r="F23" i="100"/>
  <c r="F24" i="100"/>
  <c r="F25" i="100"/>
  <c r="F26" i="100"/>
  <c r="F27" i="100"/>
  <c r="F28" i="100"/>
  <c r="F29" i="100"/>
  <c r="F30" i="100"/>
  <c r="F31" i="100"/>
  <c r="F10" i="100"/>
  <c r="F11" i="99"/>
  <c r="F12" i="99"/>
  <c r="F13" i="99"/>
  <c r="F14" i="99"/>
  <c r="F15" i="99"/>
  <c r="F16" i="99"/>
  <c r="F17" i="99"/>
  <c r="F18" i="99"/>
  <c r="F19" i="99"/>
  <c r="F10" i="99"/>
  <c r="G11" i="103"/>
  <c r="G12" i="103"/>
  <c r="G13" i="103"/>
  <c r="G14" i="103"/>
  <c r="G15" i="103"/>
  <c r="G16" i="103"/>
  <c r="G17" i="103"/>
  <c r="G18" i="103"/>
  <c r="G19" i="103"/>
  <c r="G20" i="103"/>
  <c r="G21" i="103"/>
  <c r="G22" i="103"/>
  <c r="G23" i="103"/>
  <c r="G24" i="103"/>
  <c r="G25" i="103"/>
  <c r="G26" i="103"/>
  <c r="G27" i="103"/>
  <c r="G28" i="103"/>
  <c r="G29" i="103"/>
  <c r="G30" i="103"/>
  <c r="G31" i="103"/>
  <c r="G32" i="103"/>
  <c r="G33" i="103"/>
  <c r="G34" i="103"/>
  <c r="G35" i="103"/>
  <c r="G36" i="103"/>
  <c r="G37" i="103"/>
  <c r="G38" i="103"/>
  <c r="G39" i="103"/>
  <c r="G40" i="103"/>
  <c r="G41" i="103"/>
  <c r="G42" i="103"/>
  <c r="G43" i="103"/>
  <c r="G44" i="103"/>
  <c r="G45" i="103"/>
  <c r="G46" i="103"/>
  <c r="G47" i="103"/>
  <c r="G48" i="103"/>
  <c r="G49" i="103"/>
  <c r="G50" i="103"/>
  <c r="G51" i="103"/>
  <c r="G52" i="103"/>
  <c r="G53" i="103"/>
  <c r="G54" i="103"/>
  <c r="G55" i="103"/>
  <c r="G56" i="103"/>
  <c r="G57" i="103"/>
  <c r="G58" i="103"/>
  <c r="G59" i="103"/>
  <c r="G60" i="103"/>
  <c r="G61" i="103"/>
  <c r="G62" i="103"/>
  <c r="G63" i="103"/>
  <c r="G64" i="103"/>
  <c r="G65" i="103"/>
  <c r="G66" i="103"/>
  <c r="G10" i="103"/>
  <c r="F11" i="78"/>
  <c r="F12" i="78"/>
  <c r="F13" i="78"/>
  <c r="F14" i="78"/>
  <c r="F15" i="78"/>
  <c r="F16" i="78"/>
  <c r="F17" i="78"/>
  <c r="F18" i="78"/>
  <c r="F19" i="78"/>
  <c r="F20" i="78"/>
  <c r="F21" i="78"/>
  <c r="F22" i="78"/>
  <c r="F23" i="78"/>
  <c r="F24" i="78"/>
  <c r="F10" i="78"/>
  <c r="J16" i="104" l="1"/>
  <c r="J10" i="105"/>
  <c r="J13" i="105" s="1"/>
  <c r="J10" i="104"/>
  <c r="H32" i="101"/>
  <c r="J32" i="101" s="1"/>
  <c r="H31" i="101"/>
  <c r="J31" i="101" s="1"/>
  <c r="H30" i="101"/>
  <c r="J30" i="101" s="1"/>
  <c r="H29" i="101"/>
  <c r="J29" i="101" s="1"/>
  <c r="H28" i="101"/>
  <c r="J28" i="101" s="1"/>
  <c r="H27" i="101"/>
  <c r="J27" i="101" s="1"/>
  <c r="H26" i="101"/>
  <c r="J26" i="101" s="1"/>
  <c r="H25" i="101"/>
  <c r="J25" i="101" s="1"/>
  <c r="H24" i="101"/>
  <c r="J24" i="101" s="1"/>
  <c r="H23" i="101"/>
  <c r="J23" i="101" s="1"/>
  <c r="H22" i="101"/>
  <c r="J22" i="101" s="1"/>
  <c r="H31" i="100"/>
  <c r="J31" i="100" s="1"/>
  <c r="H30" i="100"/>
  <c r="J30" i="100" s="1"/>
  <c r="H29" i="100"/>
  <c r="J29" i="100" s="1"/>
  <c r="H28" i="100"/>
  <c r="J28" i="100" s="1"/>
  <c r="H27" i="100"/>
  <c r="J27" i="100" s="1"/>
  <c r="H26" i="100"/>
  <c r="J26" i="100" s="1"/>
  <c r="H25" i="100"/>
  <c r="J25" i="100" s="1"/>
  <c r="H24" i="100"/>
  <c r="J24" i="100" s="1"/>
  <c r="I66" i="103"/>
  <c r="K66" i="103" s="1"/>
  <c r="I25" i="103"/>
  <c r="K25" i="103" s="1"/>
  <c r="I26" i="103"/>
  <c r="K26" i="103" s="1"/>
  <c r="I27" i="103"/>
  <c r="K27" i="103" s="1"/>
  <c r="I28" i="103"/>
  <c r="K28" i="103" s="1"/>
  <c r="I29" i="103"/>
  <c r="K29" i="103" s="1"/>
  <c r="I30" i="103"/>
  <c r="K30" i="103" s="1"/>
  <c r="I31" i="103"/>
  <c r="K31" i="103" s="1"/>
  <c r="I32" i="103"/>
  <c r="K32" i="103" s="1"/>
  <c r="I33" i="103"/>
  <c r="K33" i="103" s="1"/>
  <c r="I34" i="103"/>
  <c r="K34" i="103" s="1"/>
  <c r="I35" i="103"/>
  <c r="K35" i="103" s="1"/>
  <c r="I36" i="103"/>
  <c r="K36" i="103" s="1"/>
  <c r="I37" i="103"/>
  <c r="K37" i="103" s="1"/>
  <c r="I38" i="103"/>
  <c r="K38" i="103" s="1"/>
  <c r="I39" i="103"/>
  <c r="K39" i="103" s="1"/>
  <c r="I40" i="103"/>
  <c r="K40" i="103" s="1"/>
  <c r="I41" i="103"/>
  <c r="K41" i="103" s="1"/>
  <c r="I42" i="103"/>
  <c r="K42" i="103" s="1"/>
  <c r="I43" i="103"/>
  <c r="K43" i="103" s="1"/>
  <c r="I44" i="103"/>
  <c r="K44" i="103" s="1"/>
  <c r="I45" i="103"/>
  <c r="K45" i="103" s="1"/>
  <c r="I46" i="103"/>
  <c r="K46" i="103" s="1"/>
  <c r="I47" i="103"/>
  <c r="K47" i="103" s="1"/>
  <c r="I48" i="103"/>
  <c r="K48" i="103" s="1"/>
  <c r="I49" i="103"/>
  <c r="K49" i="103" s="1"/>
  <c r="I50" i="103"/>
  <c r="K50" i="103" s="1"/>
  <c r="I51" i="103"/>
  <c r="K51" i="103" s="1"/>
  <c r="I52" i="103"/>
  <c r="K52" i="103" s="1"/>
  <c r="I53" i="103"/>
  <c r="K53" i="103" s="1"/>
  <c r="I54" i="103"/>
  <c r="K54" i="103" s="1"/>
  <c r="I55" i="103"/>
  <c r="K55" i="103" s="1"/>
  <c r="I56" i="103"/>
  <c r="K56" i="103" s="1"/>
  <c r="I57" i="103"/>
  <c r="K57" i="103" s="1"/>
  <c r="I58" i="103"/>
  <c r="K58" i="103" s="1"/>
  <c r="I59" i="103"/>
  <c r="K59" i="103" s="1"/>
  <c r="I60" i="103"/>
  <c r="K60" i="103" s="1"/>
  <c r="I61" i="103"/>
  <c r="K61" i="103" s="1"/>
  <c r="I62" i="103"/>
  <c r="K62" i="103" s="1"/>
  <c r="I63" i="103"/>
  <c r="K63" i="103" s="1"/>
  <c r="I64" i="103"/>
  <c r="K64" i="103" s="1"/>
  <c r="I65" i="103"/>
  <c r="K65" i="103" s="1"/>
  <c r="I24" i="103"/>
  <c r="K24" i="103" s="1"/>
  <c r="I23" i="103"/>
  <c r="K23" i="103" s="1"/>
  <c r="I22" i="103"/>
  <c r="K22" i="103" s="1"/>
  <c r="I21" i="103"/>
  <c r="K21" i="103" s="1"/>
  <c r="I20" i="103"/>
  <c r="K20" i="103" s="1"/>
  <c r="I19" i="103"/>
  <c r="K19" i="103" s="1"/>
  <c r="I18" i="103"/>
  <c r="K18" i="103" s="1"/>
  <c r="I17" i="103"/>
  <c r="K17" i="103" s="1"/>
  <c r="I16" i="103"/>
  <c r="K16" i="103" s="1"/>
  <c r="I15" i="103"/>
  <c r="K15" i="103" s="1"/>
  <c r="I14" i="103"/>
  <c r="K14" i="103" s="1"/>
  <c r="I13" i="103"/>
  <c r="K13" i="103" s="1"/>
  <c r="I12" i="103"/>
  <c r="K12" i="103" s="1"/>
  <c r="I11" i="103"/>
  <c r="K11" i="103" s="1"/>
  <c r="I10" i="103"/>
  <c r="H18" i="102"/>
  <c r="J18" i="102" s="1"/>
  <c r="H17" i="102"/>
  <c r="J17" i="102" s="1"/>
  <c r="H16" i="102"/>
  <c r="J16" i="102" s="1"/>
  <c r="H15" i="102"/>
  <c r="J15" i="102" s="1"/>
  <c r="H14" i="102"/>
  <c r="J14" i="102" s="1"/>
  <c r="H13" i="102"/>
  <c r="J13" i="102" s="1"/>
  <c r="H12" i="102"/>
  <c r="J12" i="102" s="1"/>
  <c r="H11" i="102"/>
  <c r="J11" i="102" s="1"/>
  <c r="H10" i="102"/>
  <c r="H21" i="101"/>
  <c r="J21" i="101" s="1"/>
  <c r="H20" i="101"/>
  <c r="J20" i="101" s="1"/>
  <c r="H19" i="101"/>
  <c r="J19" i="101" s="1"/>
  <c r="H18" i="101"/>
  <c r="J18" i="101" s="1"/>
  <c r="H17" i="101"/>
  <c r="J17" i="101" s="1"/>
  <c r="H16" i="101"/>
  <c r="J16" i="101" s="1"/>
  <c r="H15" i="101"/>
  <c r="J15" i="101" s="1"/>
  <c r="H14" i="101"/>
  <c r="J14" i="101" s="1"/>
  <c r="H13" i="101"/>
  <c r="J13" i="101" s="1"/>
  <c r="H12" i="101"/>
  <c r="J12" i="101" s="1"/>
  <c r="H11" i="101"/>
  <c r="J11" i="101" s="1"/>
  <c r="H10" i="101"/>
  <c r="H23" i="100"/>
  <c r="J23" i="100" s="1"/>
  <c r="H22" i="100"/>
  <c r="J22" i="100" s="1"/>
  <c r="H21" i="100"/>
  <c r="J21" i="100" s="1"/>
  <c r="H20" i="100"/>
  <c r="J20" i="100" s="1"/>
  <c r="H19" i="100"/>
  <c r="J19" i="100" s="1"/>
  <c r="H18" i="100"/>
  <c r="J18" i="100" s="1"/>
  <c r="H17" i="100"/>
  <c r="J17" i="100" s="1"/>
  <c r="H16" i="100"/>
  <c r="J16" i="100" s="1"/>
  <c r="H15" i="100"/>
  <c r="J15" i="100" s="1"/>
  <c r="H14" i="100"/>
  <c r="H13" i="100"/>
  <c r="J13" i="100" s="1"/>
  <c r="H12" i="100"/>
  <c r="J12" i="100" s="1"/>
  <c r="H11" i="100"/>
  <c r="J11" i="100" s="1"/>
  <c r="H10" i="100"/>
  <c r="J10" i="100" s="1"/>
  <c r="H19" i="99"/>
  <c r="J19" i="99" s="1"/>
  <c r="H18" i="99"/>
  <c r="J18" i="99" s="1"/>
  <c r="H17" i="99"/>
  <c r="J17" i="99" s="1"/>
  <c r="H16" i="99"/>
  <c r="J16" i="99" s="1"/>
  <c r="H15" i="99"/>
  <c r="J15" i="99" s="1"/>
  <c r="H14" i="99"/>
  <c r="J14" i="99" s="1"/>
  <c r="H13" i="99"/>
  <c r="J13" i="99" s="1"/>
  <c r="H12" i="99"/>
  <c r="J12" i="99" s="1"/>
  <c r="H11" i="99"/>
  <c r="J11" i="99" s="1"/>
  <c r="H10" i="99"/>
  <c r="J10" i="99" s="1"/>
  <c r="H21" i="78"/>
  <c r="J21" i="78" s="1"/>
  <c r="H22" i="78"/>
  <c r="J22" i="78" s="1"/>
  <c r="H23" i="78"/>
  <c r="J23" i="78" s="1"/>
  <c r="H24" i="78"/>
  <c r="J24" i="78" s="1"/>
  <c r="J29" i="104" l="1"/>
  <c r="J10" i="102"/>
  <c r="J19" i="102" s="1"/>
  <c r="H19" i="102"/>
  <c r="J10" i="101"/>
  <c r="J33" i="101" s="1"/>
  <c r="H33" i="101"/>
  <c r="J14" i="100"/>
  <c r="H32" i="100"/>
  <c r="J20" i="99"/>
  <c r="J32" i="100"/>
  <c r="I67" i="103"/>
  <c r="K10" i="103"/>
  <c r="K67" i="103" s="1"/>
  <c r="H20" i="99"/>
  <c r="H20" i="78"/>
  <c r="J20" i="78" s="1"/>
  <c r="H19" i="78"/>
  <c r="J19" i="78" s="1"/>
  <c r="H18" i="78"/>
  <c r="J18" i="78" s="1"/>
  <c r="H17" i="78"/>
  <c r="J17" i="78" s="1"/>
  <c r="H16" i="78"/>
  <c r="J16" i="78" s="1"/>
  <c r="H15" i="78"/>
  <c r="J15" i="78" s="1"/>
  <c r="H10" i="78" l="1"/>
  <c r="H11" i="78" l="1"/>
  <c r="J11" i="78" s="1"/>
  <c r="H12" i="78"/>
  <c r="J12" i="78" s="1"/>
  <c r="H13" i="78"/>
  <c r="J13" i="78" s="1"/>
  <c r="H14" i="78"/>
  <c r="J14" i="78" s="1"/>
  <c r="H25" i="78" l="1"/>
  <c r="J10" i="78"/>
  <c r="J25" i="78" s="1"/>
</calcChain>
</file>

<file path=xl/sharedStrings.xml><?xml version="1.0" encoding="utf-8"?>
<sst xmlns="http://schemas.openxmlformats.org/spreadsheetml/2006/main" count="542" uniqueCount="224">
  <si>
    <t>Wartość netto</t>
  </si>
  <si>
    <t>Wartość brutto</t>
  </si>
  <si>
    <t>Nazwa produktu</t>
  </si>
  <si>
    <t>Załącznik nr 2 do SWZ - Specyfikacja techniczna</t>
  </si>
  <si>
    <t>Produkt zamawiany</t>
  </si>
  <si>
    <t>Produkt oferowany</t>
  </si>
  <si>
    <t>L.p.</t>
  </si>
  <si>
    <t>VAT</t>
  </si>
  <si>
    <t>Razem:</t>
  </si>
  <si>
    <t>UWAGI</t>
  </si>
  <si>
    <t>Nazwa produktu, numer katalogowy, producent, wielkość opakowania</t>
  </si>
  <si>
    <t>Ilość</t>
  </si>
  <si>
    <t>Jednostka miary</t>
  </si>
  <si>
    <t>Cena jednostkowa netto</t>
  </si>
  <si>
    <t>Jogurt naturalny (opak. 150g.)</t>
  </si>
  <si>
    <t>Jogurt owocowy (opak.150g.) smak brzoskwiniowy, truskawkowy, waniliowy</t>
  </si>
  <si>
    <t>Margaryna - Palma (kostka  250g.)</t>
  </si>
  <si>
    <t>Masło roślinne (opak. 500g.)</t>
  </si>
  <si>
    <t>Mleko 2% (opak. 5l.)</t>
  </si>
  <si>
    <t>Serek topiony (opak. 100g.) kostka</t>
  </si>
  <si>
    <t>Twaróg półtłusty (opak. 1kg, opakowany w papier pergaminowy)</t>
  </si>
  <si>
    <t>szt.</t>
  </si>
  <si>
    <t>kg</t>
  </si>
  <si>
    <t>Ser twardy gouda (w bloku), miąższ o konsystencji elastycznej, jednolitej w całej masie,  kolor słomy, dojrzałej pszenicy</t>
  </si>
  <si>
    <t>litr</t>
  </si>
  <si>
    <t>Serek waniliowy homogenizowany (opak. 150g.)</t>
  </si>
  <si>
    <t>Serek topiony, śmietankowy, trójkątny, pakowany po 8 sztuk, krążęk (w opakowaniu 140g.)</t>
  </si>
  <si>
    <t>Masło śmietankowe (70-75% tłuszczu mlecznego, kostka 200g.)</t>
  </si>
  <si>
    <t>Załącznik nr 2 do umowy</t>
  </si>
  <si>
    <t>op.</t>
  </si>
  <si>
    <t>l.</t>
  </si>
  <si>
    <t>Wielkość opakowania (gram, ml)</t>
  </si>
  <si>
    <t>Bazylia otarta</t>
  </si>
  <si>
    <t>500 g.</t>
  </si>
  <si>
    <t>65 g.</t>
  </si>
  <si>
    <t>Chrupki kukurydziane</t>
  </si>
  <si>
    <t>80 g.</t>
  </si>
  <si>
    <t>200 g.</t>
  </si>
  <si>
    <t>Ciastka kruche domowe</t>
  </si>
  <si>
    <t>1 000 g.</t>
  </si>
  <si>
    <t>Cukier biały kryształ</t>
  </si>
  <si>
    <t>Cukier waniliowy</t>
  </si>
  <si>
    <t>32 g.</t>
  </si>
  <si>
    <t>Cynamon</t>
  </si>
  <si>
    <t>20 g.</t>
  </si>
  <si>
    <t>Dżem owocowy niskosłodzony, typu Jagr lub równoważny, smak: truskawkowy, brzoskwiniowy i wiśniowy, widoczne fragmenty owoców</t>
  </si>
  <si>
    <t>25 g.</t>
  </si>
  <si>
    <t>Dżem owocowy niskosłodzony, smak: truskawkowy, brzoskwiniowy i wiśniowy, widoczne fragmenty owoców</t>
  </si>
  <si>
    <t>280 g.</t>
  </si>
  <si>
    <t>Fasola drobna, bez obcych zapachów, bez zanieczyszczeń</t>
  </si>
  <si>
    <t>5 000 g.</t>
  </si>
  <si>
    <t>Fasola Jaś, bez obcych zapachów, bez zanieczyszczeń</t>
  </si>
  <si>
    <t>Groch łuskany, bez obcych zapachów, bez zanieczyszczeń</t>
  </si>
  <si>
    <t>Groszek konserwowy</t>
  </si>
  <si>
    <t>400 g.</t>
  </si>
  <si>
    <t>Herbata czarna, esencjonalny napar, wyczuwalny smak herbaty bez obcych zapachów, torebki opakowane oryginalnie</t>
  </si>
  <si>
    <t>100 g.</t>
  </si>
  <si>
    <t>Kasza jęczmienna, średnia</t>
  </si>
  <si>
    <t>Kaszka kukurydziana</t>
  </si>
  <si>
    <t>Kasza manna</t>
  </si>
  <si>
    <t>Kawa zbożowa, odpowiadająca jakościowo i składnikowo kawie zbożowej ‘Kujawianka’</t>
  </si>
  <si>
    <t>Kisiel owocowy, smak: truskawkowy i wiśniowy b/c</t>
  </si>
  <si>
    <t>160 g.</t>
  </si>
  <si>
    <t>Koncentrat pomidorowy 30%, odpowiadający jakościowo i składnikowo ‘koncentratowi Włocławskiemu’</t>
  </si>
  <si>
    <t>900 g.</t>
  </si>
  <si>
    <t>Kwasek cytrynowy</t>
  </si>
  <si>
    <t>Liść laurowy</t>
  </si>
  <si>
    <t>12 g.</t>
  </si>
  <si>
    <t>1 000 ml</t>
  </si>
  <si>
    <t>Majeranek otarty, typu Prymat, Cykoria</t>
  </si>
  <si>
    <t>Makaron, świderki, nitki, bez dodatków i ulepszaczy</t>
  </si>
  <si>
    <t>Mąka kukurydziana</t>
  </si>
  <si>
    <t>Mąka pszenna typ 500, odpowiadająca jakościowo i składnikowo mące wrocławskiej, konsystencja sypka, bez grudek, wilgotność nie większa niż 15%</t>
  </si>
  <si>
    <t>Mąka ziemniaczana</t>
  </si>
  <si>
    <t>1 000 g.</t>
  </si>
  <si>
    <t>Miód naturalny</t>
  </si>
  <si>
    <t>Musztarda sarepska, opakowanie szklane</t>
  </si>
  <si>
    <t>Ocet  spirytusowy 10%</t>
  </si>
  <si>
    <t>500 ml</t>
  </si>
  <si>
    <t>Olej uniwersalny</t>
  </si>
  <si>
    <t>Papryka słodka mielona, w proszku, kolor czerwony, konsystencja sypka</t>
  </si>
  <si>
    <t>Pieprz ziołowy</t>
  </si>
  <si>
    <t>Płatki owsiane</t>
  </si>
  <si>
    <t>Przecier ogórkowy</t>
  </si>
  <si>
    <t>910 g.</t>
  </si>
  <si>
    <t>Rodzynki</t>
  </si>
  <si>
    <t>Ryż biały</t>
  </si>
  <si>
    <t>300 ml</t>
  </si>
  <si>
    <t>Sos grzybowy</t>
  </si>
  <si>
    <t>50 g.</t>
  </si>
  <si>
    <t>Sól jodowana</t>
  </si>
  <si>
    <t>Suchary bez cukru</t>
  </si>
  <si>
    <t>430 ml</t>
  </si>
  <si>
    <t>120 g.</t>
  </si>
  <si>
    <t>Zioła prowansalskie</t>
  </si>
  <si>
    <t>10 g.</t>
  </si>
  <si>
    <t>Żelatyna spożywcza</t>
  </si>
  <si>
    <t>Filet z piersi kurczaka, bez skóry, bez kości obojczyka, nie dopuszcza się wylewów krwawych</t>
  </si>
  <si>
    <t>Smalec</t>
  </si>
  <si>
    <t>Botwina, waga pęczka 0,50 kg</t>
  </si>
  <si>
    <t>pęcz.</t>
  </si>
  <si>
    <t xml:space="preserve">Burak ćwikłowy, bez uszkodzeń mechanicznych i zmian biologicznych, ciemno czerwony, kształt okrągły, sortowany o średnicy 10-12 cm, czysty, niezarobaczywiony, pakowany w worki raszlowe 10 kg </t>
  </si>
  <si>
    <t>Cebula, dobrze wysuszona bez szczypiorku, sortowana o jednakowej wielkości 5-8 cm, bez uszkodzeń mechanicznych, pakowana w worki raszlowe 10 kg</t>
  </si>
  <si>
    <t>Czosnek, główka o wadze 70 gram, o średnicy 6cm, wysuszony, bez przerostów, bez zanieczyszczeń biologicznych</t>
  </si>
  <si>
    <t>Jabłka, sortowane, soczyste, słodko winne, waga 150-170g/szt., bez uszkodzeń mechanicznych i biologicznych, pakowane w skrzynki 10kg.</t>
  </si>
  <si>
    <t>Kapusta biała cała, zdrowa o świeżym wyglądzie, nie popękana, bez uszkodzeń, bez liści zewnętrznych, kolor jasno zielony</t>
  </si>
  <si>
    <t>Kapusta kiszona z marchwią, min 5 %, szatkowana w krótkie nitki, kiszona naturalnie bez dodatku octu (opak. 5kg), pakowana w wiaderka 5 kg</t>
  </si>
  <si>
    <t>Koperek świeży, zapach typowy bez zmian biologicznych, waga pęczka 0,10 kg, nać zielona, nie zwiędnięta, bez części pożółkłych, nie zeschnięta</t>
  </si>
  <si>
    <t>Marchew, odmiana karotka, świeża o długości 15-20cm, bez uszkodzeń mechanicznych i zmian biologicznych, czysta, twarda bez naci, pakowana w worki 10 kg</t>
  </si>
  <si>
    <t>Natka pietruszki, świeża, barwa zielona, niezwiędnięta, zapach świeży, pakowana w pęczki 0,10 kg</t>
  </si>
  <si>
    <t>Ogórek świeży długi (szklarniowy) do bezpośredniego spożycia, długość 15-20 cm, barwa ciemno zielona, świeży, bez uszkodzeń mechanicznych, bez zmian biologicznych, pakowany w worki foliowe 5-10 kg, odmiana jednorodna przy każdej dostawie</t>
  </si>
  <si>
    <t>Ogórek świeży krótki, jadalny, do bezpośredniego spożycia, bez uszkodzeń, barwa ciemno zielona, zapach świeży, bez uszkodzeń mechanicznych, bez zmian biologicznych, opakowanie 5-10 kg, odmiana jednorodna przy każdorazowej dostawie</t>
  </si>
  <si>
    <t>Ogórki kiszone, kiszone w sposób naturalny, bez zmian biologicznych, bez uszkodzeń mechanicznych, twardy, kiszony w sposób naturalny, zgodnie z normą PN-A-77701, zapach świeży, pakowany w wiadrach plastikowych o wadze: 3 kg i 5 kg</t>
  </si>
  <si>
    <t>Pietruszka, korzeń, bez uszkodzeń mechanicznych i zmian biologicznych</t>
  </si>
  <si>
    <t>Pomidory gruntowe, bez uszkodzeń mechanicznych i zmian biologicznych, jadalny, do bezpośredniego spożycia, kształt okrągły, sortowany, o wadze 150-170g, czerwony, twardy, nieuszkodzony, smak, zapach typowy, pakowany w skrzynki o wadze 5 kg, odmiana jednorodna przy każdorazowej dostawie</t>
  </si>
  <si>
    <t>Pomidory spod osłon, bez uszkodzeń mechanicznych i zmian biologicznych, jadalny, do bezpośredniego spożycia, kształt okrągły, sortowany o wadze 150-170g, czerwony, twardy, nieuszkodzony, smak, zapach typowy, pakowany w skrzynki o wadze 5 kg, odmiana jednorodna przy każdorazowej dostawie</t>
  </si>
  <si>
    <t>Por, bez uszkodzeń mechanicznych i zmian biologicznych, czysty, świeży, nie zwiędnięty, czysty</t>
  </si>
  <si>
    <t>Rzodkiewka, jędrna, niepopękana, o świeżym wyglądzie, niezdrewniała, niezarobaczywiona, pęczek o wadze 0,50 kg, odmiana jednorodna przy każdorazowej dostawie, pakowana w skrzynki</t>
  </si>
  <si>
    <t>Sałata, wolna od owadów i szkodników, kolor zielony, nieuszkodzone liście, pakowana w skrzynki</t>
  </si>
  <si>
    <t>Seler korzeniowy, bez uszkodzeń mechanicznych i zmian biologicznych, czysty, pakowany w worki siatkowe</t>
  </si>
  <si>
    <t>Szczypiorek świeży, barwa zielona, niezwiędnięty, bez uszkodzeń ,bez zmian mikrobiologicznych, pakowany w pęczki 0,50 kg</t>
  </si>
  <si>
    <t>Ziemniaki jadalne późne, bez uszkodzeń mechanicznych i zmian biologicznych, czyste bez śladu piachu i brudu, o średnicy poprzecznej min. 4 cm i podłużnej min. 5 cm, pakowane w worki 10 kg, odmiana jednorodna przy każdorazowej dostawie, dostawa w okresie od 1 października do 19 czerwca</t>
  </si>
  <si>
    <t>Ziemniaki wczesne, bez uszkodzeń mechanicznych i zmian biologicznych, czyste, bez śladu piachu i brudu, o średnicy poprzecznej minimum 4 cm i podłużnej minimum 5 cm, pakowane w worki 10 kg, odmiana jednorodna przy każdorazowej dostawie, dostawa w okresie od 20 czerwca do 30 września</t>
  </si>
  <si>
    <t>Biszkopty (opak. 0,25kg) w/g polskiej normy PN-92/A-74105</t>
  </si>
  <si>
    <t>Bułka drożdżowa z kruszonką, 50g. w/g polskiej normy PN-92/A-74105</t>
  </si>
  <si>
    <t>Bułka kajzerka, 50g. w/g polskiej normy PN-92/A-74105</t>
  </si>
  <si>
    <t xml:space="preserve">Bułka tarta (opak. 0,5kg) w/g polskiej normy PN-A-74113  </t>
  </si>
  <si>
    <t>Bułka wrocławska pszenna krojona, 0,5kg w/g polskiej normy PN-92/A-74105</t>
  </si>
  <si>
    <t xml:space="preserve">Bułka zwykła, 50g w/g  polskiej normy PN-92/A-74105  </t>
  </si>
  <si>
    <t>Chleb bezglutenowy, 0,25kg</t>
  </si>
  <si>
    <t>Chleb mieszany, jasny krojony, świeży, kromki jednakowej grubości 11mm-15mm, miękisz elastyczny nie może się kruszyć, 0,5kg (mąka pszenna 70%,mąka żytnia 30%) w/g PN-93/A-74103</t>
  </si>
  <si>
    <t>Chleb razowy żytni, krojony, 0,5kg w/g polskiej normy PN-92/A-74101</t>
  </si>
  <si>
    <t>Pakiet nr 1 - Artykuły mleczne</t>
  </si>
  <si>
    <t>Pakiet nr 2 - Artykuły spożywcze</t>
  </si>
  <si>
    <t>Pakiet nr 3 - Mięso i drób</t>
  </si>
  <si>
    <t>Pakiet nr 4 - Wędliny</t>
  </si>
  <si>
    <t>Pakiet nr 5 - Warzywa i owoce</t>
  </si>
  <si>
    <t>Pakiet nr 6 - Pieczywo</t>
  </si>
  <si>
    <t>70 g.</t>
  </si>
  <si>
    <t>Kleik ryżowy bez cukru, smak neutralny</t>
  </si>
  <si>
    <t>190 g.</t>
  </si>
  <si>
    <t>Boczek świeży bez żeberek,</t>
  </si>
  <si>
    <t>Kości wieprzowe, rurki,</t>
  </si>
  <si>
    <t>Łopatka b/k, b/skóry, b/golonki świeża, b/tłuszczu pachwinowego,</t>
  </si>
  <si>
    <t>Schab b/k świeży (powierzchnia gładka, niezakrwawiana),</t>
  </si>
  <si>
    <t>Skrzydełka z kurczaka, świeże, bez piór</t>
  </si>
  <si>
    <t>Słonina, świeża, płat bez skóry,</t>
  </si>
  <si>
    <t>Udka z kurczaka ‘S’, świeże, bez piór</t>
  </si>
  <si>
    <t>Wątroba wieprzowa, świeża,</t>
  </si>
  <si>
    <t>Kaszanka wieprzowa, Ø 8-12cm,</t>
  </si>
  <si>
    <t>Szynka z indyka, produkt blokowy, zawartość mięsa z  drobiu  - 60 – 70 %</t>
  </si>
  <si>
    <t>Kiełbasa biała wieprzowa parzona, 100g, zawartość mięsa wieprzowego – 75 – 85 %</t>
  </si>
  <si>
    <t>Kiełbasa golonkowa, Ø 8cm, zawartość mięsa wieprzowego – 60 -70 %</t>
  </si>
  <si>
    <t>Kiełbasa krakowska parzona, Ø 8cm, zawartość mięsa wieprzowego – 65 - 75 %</t>
  </si>
  <si>
    <t>Kiełbasa łowicka  Ø 8cm,  zawartość mięsa wieprzowego – 60 -70%, zawartość mięsa wołowego – 5 -15 %</t>
  </si>
  <si>
    <t>Kiełbasa parówkowa, popularna, zawartość mięsa wieprzowego – 65 -75 %</t>
  </si>
  <si>
    <t>Kiełbasa szynkowa, Ø 10cm,  zawartość mięsa wieprzowego – 60 -70 %</t>
  </si>
  <si>
    <t>Kiełbasa toruńska, zawartość mięsa wieprzowego – 68 – 78%</t>
  </si>
  <si>
    <t>Kiełbasa zwyczajna, zawartość mięsa wieprzowego – 37 – 47%, zawartość mięsa wołowego – 15 - 25 %</t>
  </si>
  <si>
    <t>Parówka delikatesowa, 70g./szt., zawartość mięsa  wieprzowego- 60 - 70%, zawartość mięsa wołowego – 5 -15%</t>
  </si>
  <si>
    <t>Parówka drobiowa, 60g./szt., zawartość mięsa  drobiowego – 66 -76%</t>
  </si>
  <si>
    <t>Mielonka tyrolska, zawartość mięsa  wieprzowego –  58- 68%, mięsa wołowego 5-15 %</t>
  </si>
  <si>
    <t>Pieczeń wieprzowa, produkt blokowy, zawartość mięsa wieprzowego – 64 -74%</t>
  </si>
  <si>
    <t>Pierś z indyka, produkt blokowy, zawartość mięsa drobiowego – 67-77%</t>
  </si>
  <si>
    <t>Polędwica drobiowa, zawartość mięsa drobiowego – 67-77%</t>
  </si>
  <si>
    <t>Polędwica drobiowa z warzywami, zawartość mięsa drobiowego z indyka  -55- 65%</t>
  </si>
  <si>
    <t>Polędwica sopocka parzona, Ø 8-10cm, zawartość schabu  wieprzowego – 70 – 80%</t>
  </si>
  <si>
    <t>Salceson biały, wieprzowy,</t>
  </si>
  <si>
    <t>Szynka konserwowa, zawartość mięsa wieprzowego – 75 – 85%</t>
  </si>
  <si>
    <t>Szynka mielona prasowana, zawartość  mięsa z indyka - 40 – 50%, zawartość mięsa z kurczaka – 15-25%</t>
  </si>
  <si>
    <t>Szynka wieprzowa, wędzona, parzona, zawartość mięsa wieprzowe – 75 - 85%</t>
  </si>
  <si>
    <t>........................................................................................</t>
  </si>
  <si>
    <t>Kefir naturalny (butelka 1l.)</t>
  </si>
  <si>
    <t>Serek naturalny, śmietankowy (opak. od 140g. do 160g.)</t>
  </si>
  <si>
    <t>Śmietana 18% (opak. 180-200g.)</t>
  </si>
  <si>
    <t>Śmietana 30-33% (opak. 1l.)</t>
  </si>
  <si>
    <t>1) Zamawiający dopuszcza możliwość zaoferowania innych opakowań, jednakże z zachowaniem tolerancji +/-10% do gramatury określonej przez Zamawiającego.</t>
  </si>
  <si>
    <t>11 g.</t>
  </si>
  <si>
    <t>Budyń śmietankowy bez cukru, odpowiadający jakościowo i składnikowo budyniowi ‘Delecty’</t>
  </si>
  <si>
    <t>Budyń śmietankowy bez culru, odpowiadający jakościowo i składnikowo budyniowi ‘Delecty’</t>
  </si>
  <si>
    <t>Chrzan tarty, zawartość chrzanu oczyszczonego 60-65%, opakowanie szklane</t>
  </si>
  <si>
    <t>180 g.</t>
  </si>
  <si>
    <t>Galaretka owocowa, odpowiadająca jakościowo i składnikowo galaretce ‘Delecty’, smak: truskawkowy i wiśniowy</t>
  </si>
  <si>
    <t>Kasza gryczana w saszetkach 4x100g.</t>
  </si>
  <si>
    <t>Kasza jaglana w saszetkach 4x100g.</t>
  </si>
  <si>
    <t>60 g.</t>
  </si>
  <si>
    <t>Olej rzepakowy z pierwszego tłoczenia, rafinowany, odpowiadający, jakościowo i składnikowo olejowi ‘Olej Kujawski’</t>
  </si>
  <si>
    <t>Pieprz naturalny czarny mielony 100% o intensywnym zapachu i smaku świeżego pieprzu</t>
  </si>
  <si>
    <t>Przyprawa warzywna do potraw (przyprawa w płynie w butelce szklanej), odpowiadająca jakościowo i składnikowo przyprawie Maggi’</t>
  </si>
  <si>
    <t>Przyprawa warzywna do potraw (warzywa suszone 15,5%), odpowiadająca jakościowo i składnikowo przyprawie ‘Kucharek’</t>
  </si>
  <si>
    <t>Sok owocowo warzywny bez cukru (jabłko , banan, marchewka) odpowiadająca jakościowo i składnikowo sokowi ‘Bobo Frut’, składniki: marchew 12%, banan 22,80%, sok jabłkowy zagęszczony 57%</t>
  </si>
  <si>
    <t>Sok owocowo warzywny, bez syropu glukozowo-fruktozowego, smak banan ew, jabłko, składniki: przecier marchwi 30%, banan 14%, sok jabłkowy zageszczony 56%, opakowania szklane</t>
  </si>
  <si>
    <t>35 g.</t>
  </si>
  <si>
    <t>225 g.</t>
  </si>
  <si>
    <t>Syrop malinowy, odpowiadający, jakościowo i składnikowo syropowi ‘Paola’ lub syropowi ‘Łowicz’, opakowanie szklane</t>
  </si>
  <si>
    <t>Wafle ryżowe, naturalny produkt bezglutenowy</t>
  </si>
  <si>
    <t>Brokuł, różyczki, opakowanie 2,5 kg, sypkie, niezlepione, nieoblodzone, nieuszkodzone mechanicznie</t>
  </si>
  <si>
    <t>Kalafior (różyczki), opakowanie 2,5 kg, sypkie, niezlepione, nieoblodzone, nieuszkodzone mechanicznie</t>
  </si>
  <si>
    <t>Kapusta brukselka, opakowanie 2,5 kg, sypkie, niezlepione, nieoblodzone, nieuszkodzone mechanicznie</t>
  </si>
  <si>
    <t>Kluski Śląskie, opakowanie 2,5 kg</t>
  </si>
  <si>
    <t>Kluski ze szpitankiem, opakowanie 2,5 kg</t>
  </si>
  <si>
    <t>Knedle z truskawkami, opakowanie 2,5 kg</t>
  </si>
  <si>
    <t>Kopytka, opakowanie 2,5 kg</t>
  </si>
  <si>
    <t>Makrela wędzona, świeża</t>
  </si>
  <si>
    <t>Mieszanka warzywna-3 składnikowa (brokuł, kalafior, marchew- plastry), opakowanie 2,5 kg, sypkie nioblodzone, niezlepione, nieuszkodzone mechanicznie</t>
  </si>
  <si>
    <t>Pierogi ze szpinakiem, opakowanie 2,5 kg</t>
  </si>
  <si>
    <t>Pieroki z serem, opakowanie 2,5 kg</t>
  </si>
  <si>
    <t>kg.</t>
  </si>
  <si>
    <t>Szpinak, opakowanie 2,5 kg, niezlepione, nieoblodzone, nieuszkodzone mechanicznie</t>
  </si>
  <si>
    <t>Wiśnia bez pestek, opakowanie 2,5 kg, niezlepione, nieoblodzone, nieuszkodzone mechanicznie</t>
  </si>
  <si>
    <t>Włoszczyzna paski, opakowanie 2,5 kg, niezlepione, nieoblodzone, nieuszkodzone mechanicznie</t>
  </si>
  <si>
    <t>Rabarbar, opakowanie 2,5kg, niezlepione, nieoblodzone, nieuszkodzone mechanicznie</t>
  </si>
  <si>
    <t>Pakiet nr 7 - Artykuły mrożone</t>
  </si>
  <si>
    <t>Pakiet nr 8 - Ryby mrożone</t>
  </si>
  <si>
    <t xml:space="preserve">Filet  śledziowy matias op 1- 5 kg. Filet biały mięsisty, zapach swoisty, bez oznak jełczenia i procesu psucia się, pakowany w wiaderka plastikowe </t>
  </si>
  <si>
    <t>Filet dorsza atlantyckiego (czerniak) b/s mrożony na sucho, op 5-10 kg, ryba przekładana folią, bez obcych zapachów</t>
  </si>
  <si>
    <t>Filet z  morszczuka b/s mrożony na sucho, op 5-10 kg, ryba przekładana folią, bez obcych zapachów</t>
  </si>
  <si>
    <t>Pakiet nr 9 - Jaja kurze</t>
  </si>
  <si>
    <t>(data; kwalifikowany podpis elektroniczny)</t>
  </si>
  <si>
    <t>Leczo, opakowanie 2,5 kg, sypkie, niezlepione, nieoblodzone, nieuszkodzone mechanicznie</t>
  </si>
  <si>
    <t>Fasolka szparagowa zielona, cięta długość 20-40mm, opakowanie 2,5 kg, strąki sypkie, niezlepione, nieoblodzone, nieuszkodzone mechanicznie</t>
  </si>
  <si>
    <t>Marchew, kostka wymiar 10x10x10mm, opakowania  2,5 kg, sypkie, niezlepione, nieoblodzone,  nieuszkodzone mechanicznie</t>
  </si>
  <si>
    <t>Marchew mini, opakowanie 2,5 kg, sypkie, niezlepione, nieoblodzone, nieuszkodzone mechanicznie</t>
  </si>
  <si>
    <t>Jaja kurze, konsumpcyjne, klasa 1, rozmiar L, o wadze jednostkowej od 63g. do 73g.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</si>
</sst>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415]General"/>
    <numFmt numFmtId="165" formatCode="#,##0.00\ &quot;zł&quot;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rgb="FF000000"/>
      <name val="Calibri"/>
      <family val="2"/>
      <charset val="238"/>
    </font>
    <font>
      <b/>
      <sz val="10"/>
      <color theme="1"/>
      <name val="Arial Narrow"/>
      <family val="2"/>
      <charset val="238"/>
    </font>
    <font>
      <b/>
      <sz val="9"/>
      <color rgb="FF000000"/>
      <name val="Arial Narrow"/>
      <family val="2"/>
      <charset val="238"/>
    </font>
    <font>
      <sz val="9"/>
      <color theme="1"/>
      <name val="Arial Narrow"/>
      <family val="2"/>
      <charset val="238"/>
    </font>
    <font>
      <b/>
      <sz val="9"/>
      <color theme="1"/>
      <name val="Arial Narrow"/>
      <family val="2"/>
      <charset val="238"/>
    </font>
    <font>
      <sz val="9"/>
      <color rgb="FF000000"/>
      <name val="Arial Narrow"/>
      <family val="2"/>
      <charset val="238"/>
    </font>
    <font>
      <b/>
      <sz val="8"/>
      <color theme="1"/>
      <name val="Arial Narrow"/>
      <family val="2"/>
      <charset val="238"/>
    </font>
    <font>
      <b/>
      <sz val="8"/>
      <color rgb="FF000000"/>
      <name val="Arial Narrow"/>
      <family val="2"/>
      <charset val="238"/>
    </font>
    <font>
      <sz val="8"/>
      <color rgb="FF000000"/>
      <name val="Arial Narrow"/>
      <family val="2"/>
      <charset val="238"/>
    </font>
    <font>
      <sz val="10"/>
      <color theme="1"/>
      <name val="Arial Narrow"/>
      <family val="2"/>
      <charset val="238"/>
    </font>
    <font>
      <sz val="8"/>
      <name val="Arial Narrow"/>
      <family val="2"/>
      <charset val="238"/>
    </font>
    <font>
      <b/>
      <sz val="8"/>
      <name val="Arial Narrow"/>
      <family val="2"/>
      <charset val="238"/>
    </font>
    <font>
      <sz val="8"/>
      <color theme="1"/>
      <name val="Arial Narrow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rgb="FFFFCC00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6">
    <xf numFmtId="0" fontId="0" fillId="0" borderId="0"/>
    <xf numFmtId="0" fontId="4" fillId="0" borderId="0"/>
    <xf numFmtId="0" fontId="3" fillId="0" borderId="0"/>
    <xf numFmtId="0" fontId="2" fillId="0" borderId="0"/>
    <xf numFmtId="0" fontId="1" fillId="0" borderId="0"/>
    <xf numFmtId="164" fontId="5" fillId="0" borderId="0" applyBorder="0" applyProtection="0"/>
  </cellStyleXfs>
  <cellXfs count="64">
    <xf numFmtId="0" fontId="0" fillId="0" borderId="0" xfId="0"/>
    <xf numFmtId="0" fontId="8" fillId="0" borderId="0" xfId="0" applyFont="1"/>
    <xf numFmtId="9" fontId="10" fillId="2" borderId="1" xfId="0" applyNumberFormat="1" applyFont="1" applyFill="1" applyBorder="1" applyAlignment="1">
      <alignment horizontal="center" vertical="center"/>
    </xf>
    <xf numFmtId="165" fontId="7" fillId="3" borderId="1" xfId="0" applyNumberFormat="1" applyFont="1" applyFill="1" applyBorder="1" applyAlignment="1">
      <alignment horizontal="right" vertical="center"/>
    </xf>
    <xf numFmtId="165" fontId="12" fillId="3" borderId="1" xfId="0" applyNumberFormat="1" applyFont="1" applyFill="1" applyBorder="1" applyAlignment="1">
      <alignment horizontal="right" vertical="center"/>
    </xf>
    <xf numFmtId="0" fontId="9" fillId="0" borderId="0" xfId="0" applyFont="1"/>
    <xf numFmtId="0" fontId="8" fillId="4" borderId="0" xfId="0" applyFont="1" applyFill="1"/>
    <xf numFmtId="165" fontId="12" fillId="2" borderId="1" xfId="0" applyNumberFormat="1" applyFont="1" applyFill="1" applyBorder="1" applyAlignment="1" applyProtection="1">
      <alignment horizontal="right" vertical="center"/>
      <protection locked="0"/>
    </xf>
    <xf numFmtId="9" fontId="13" fillId="2" borderId="1" xfId="0" applyNumberFormat="1" applyFont="1" applyFill="1" applyBorder="1" applyAlignment="1" applyProtection="1">
      <alignment horizontal="center" vertical="center"/>
      <protection locked="0"/>
    </xf>
    <xf numFmtId="0" fontId="13" fillId="0" borderId="6" xfId="0" applyFont="1" applyBorder="1" applyAlignment="1">
      <alignment horizontal="center" vertical="center" wrapText="1"/>
    </xf>
    <xf numFmtId="49" fontId="13" fillId="2" borderId="8" xfId="0" applyNumberFormat="1" applyFont="1" applyFill="1" applyBorder="1" applyAlignment="1" applyProtection="1">
      <alignment horizontal="left" vertical="center" wrapText="1"/>
      <protection locked="0"/>
    </xf>
    <xf numFmtId="3" fontId="16" fillId="4" borderId="1" xfId="0" applyNumberFormat="1" applyFont="1" applyFill="1" applyBorder="1" applyAlignment="1">
      <alignment horizontal="right" vertical="center" indent="1"/>
    </xf>
    <xf numFmtId="9" fontId="15" fillId="0" borderId="11" xfId="0" applyNumberFormat="1" applyFont="1" applyBorder="1" applyAlignment="1">
      <alignment horizontal="center" vertical="center"/>
    </xf>
    <xf numFmtId="0" fontId="13" fillId="4" borderId="1" xfId="0" applyFont="1" applyFill="1" applyBorder="1" applyAlignment="1">
      <alignment vertical="center" wrapText="1"/>
    </xf>
    <xf numFmtId="0" fontId="13" fillId="4" borderId="1" xfId="0" applyFont="1" applyFill="1" applyBorder="1" applyAlignment="1">
      <alignment horizontal="center" vertical="center" wrapText="1"/>
    </xf>
    <xf numFmtId="3" fontId="11" fillId="6" borderId="12" xfId="0" applyNumberFormat="1" applyFont="1" applyFill="1" applyBorder="1" applyAlignment="1">
      <alignment horizontal="right" vertical="center" indent="1"/>
    </xf>
    <xf numFmtId="3" fontId="12" fillId="6" borderId="12" xfId="0" applyNumberFormat="1" applyFont="1" applyFill="1" applyBorder="1" applyAlignment="1">
      <alignment horizontal="right" vertical="center" indent="1"/>
    </xf>
    <xf numFmtId="3" fontId="16" fillId="6" borderId="12" xfId="0" applyNumberFormat="1" applyFont="1" applyFill="1" applyBorder="1" applyAlignment="1">
      <alignment horizontal="right" vertical="center" indent="1"/>
    </xf>
    <xf numFmtId="0" fontId="14" fillId="0" borderId="0" xfId="0" applyFont="1" applyAlignment="1"/>
    <xf numFmtId="0" fontId="17" fillId="0" borderId="0" xfId="0" applyFont="1" applyAlignment="1">
      <alignment vertical="top"/>
    </xf>
    <xf numFmtId="0" fontId="13" fillId="0" borderId="1" xfId="0" applyFont="1" applyFill="1" applyBorder="1" applyAlignment="1">
      <alignment vertical="center" wrapText="1"/>
    </xf>
    <xf numFmtId="3" fontId="12" fillId="0" borderId="12" xfId="0" applyNumberFormat="1" applyFont="1" applyFill="1" applyBorder="1" applyAlignment="1">
      <alignment horizontal="right" vertical="center" indent="1"/>
    </xf>
    <xf numFmtId="3" fontId="11" fillId="0" borderId="12" xfId="0" applyNumberFormat="1" applyFont="1" applyFill="1" applyBorder="1" applyAlignment="1">
      <alignment horizontal="right" vertical="center" indent="1"/>
    </xf>
    <xf numFmtId="0" fontId="17" fillId="0" borderId="12" xfId="0" applyFont="1" applyBorder="1" applyAlignment="1">
      <alignment vertical="center" wrapText="1"/>
    </xf>
    <xf numFmtId="0" fontId="15" fillId="0" borderId="6" xfId="0" applyFont="1" applyFill="1" applyBorder="1" applyAlignment="1">
      <alignment horizontal="center" vertical="center" wrapText="1"/>
    </xf>
    <xf numFmtId="0" fontId="17" fillId="0" borderId="12" xfId="0" applyFont="1" applyFill="1" applyBorder="1" applyAlignment="1">
      <alignment vertical="center" wrapText="1"/>
    </xf>
    <xf numFmtId="0" fontId="17" fillId="0" borderId="12" xfId="0" applyFont="1" applyFill="1" applyBorder="1" applyAlignment="1">
      <alignment horizontal="center" vertical="center" wrapText="1"/>
    </xf>
    <xf numFmtId="0" fontId="17" fillId="0" borderId="13" xfId="0" applyFont="1" applyFill="1" applyBorder="1" applyAlignment="1">
      <alignment horizontal="center" vertical="center" wrapText="1"/>
    </xf>
    <xf numFmtId="3" fontId="11" fillId="0" borderId="1" xfId="0" applyNumberFormat="1" applyFont="1" applyFill="1" applyBorder="1" applyAlignment="1">
      <alignment horizontal="right" vertical="center" indent="1"/>
    </xf>
    <xf numFmtId="9" fontId="17" fillId="0" borderId="12" xfId="0" applyNumberFormat="1" applyFont="1" applyBorder="1" applyAlignment="1">
      <alignment horizontal="center" vertical="center"/>
    </xf>
    <xf numFmtId="9" fontId="17" fillId="0" borderId="14" xfId="0" applyNumberFormat="1" applyFont="1" applyBorder="1" applyAlignment="1">
      <alignment horizontal="center" vertical="center"/>
    </xf>
    <xf numFmtId="0" fontId="15" fillId="0" borderId="15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right" vertical="center" indent="1"/>
    </xf>
    <xf numFmtId="3" fontId="16" fillId="0" borderId="1" xfId="0" applyNumberFormat="1" applyFont="1" applyFill="1" applyBorder="1" applyAlignment="1">
      <alignment horizontal="right" vertical="center" indent="1"/>
    </xf>
    <xf numFmtId="0" fontId="15" fillId="0" borderId="15" xfId="0" applyFont="1" applyFill="1" applyBorder="1" applyAlignment="1">
      <alignment horizontal="center" vertical="center" wrapText="1"/>
    </xf>
    <xf numFmtId="0" fontId="15" fillId="0" borderId="12" xfId="0" applyFont="1" applyFill="1" applyBorder="1" applyAlignment="1">
      <alignment vertical="center" wrapText="1"/>
    </xf>
    <xf numFmtId="0" fontId="15" fillId="0" borderId="12" xfId="0" applyFont="1" applyFill="1" applyBorder="1" applyAlignment="1">
      <alignment horizontal="center" vertical="center" wrapText="1"/>
    </xf>
    <xf numFmtId="3" fontId="16" fillId="0" borderId="12" xfId="0" applyNumberFormat="1" applyFont="1" applyFill="1" applyBorder="1" applyAlignment="1">
      <alignment horizontal="right" vertical="center" indent="1"/>
    </xf>
    <xf numFmtId="0" fontId="15" fillId="0" borderId="12" xfId="0" applyFont="1" applyFill="1" applyBorder="1" applyAlignment="1">
      <alignment vertical="center"/>
    </xf>
    <xf numFmtId="0" fontId="13" fillId="0" borderId="1" xfId="0" applyFont="1" applyBorder="1" applyAlignment="1">
      <alignment vertical="center" wrapText="1"/>
    </xf>
    <xf numFmtId="0" fontId="15" fillId="0" borderId="8" xfId="0" applyFont="1" applyBorder="1" applyAlignment="1">
      <alignment horizontal="center" vertical="center" wrapText="1"/>
    </xf>
    <xf numFmtId="0" fontId="15" fillId="0" borderId="1" xfId="0" applyFont="1" applyFill="1" applyBorder="1" applyAlignment="1">
      <alignment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horizontal="left"/>
    </xf>
    <xf numFmtId="0" fontId="12" fillId="5" borderId="2" xfId="0" applyFont="1" applyFill="1" applyBorder="1" applyAlignment="1">
      <alignment horizontal="center" vertical="center" wrapText="1"/>
    </xf>
    <xf numFmtId="0" fontId="12" fillId="5" borderId="4" xfId="0" applyFont="1" applyFill="1" applyBorder="1" applyAlignment="1">
      <alignment horizontal="center" vertical="center" wrapText="1"/>
    </xf>
    <xf numFmtId="0" fontId="12" fillId="5" borderId="3" xfId="0" applyFont="1" applyFill="1" applyBorder="1" applyAlignment="1">
      <alignment horizontal="center" vertical="center" wrapText="1"/>
    </xf>
    <xf numFmtId="0" fontId="12" fillId="5" borderId="6" xfId="0" applyFont="1" applyFill="1" applyBorder="1" applyAlignment="1">
      <alignment horizontal="center" vertical="center" wrapText="1"/>
    </xf>
    <xf numFmtId="0" fontId="12" fillId="5" borderId="7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/>
    </xf>
    <xf numFmtId="0" fontId="11" fillId="5" borderId="1" xfId="0" applyFont="1" applyFill="1" applyBorder="1" applyAlignment="1">
      <alignment horizontal="center" vertical="center" wrapText="1"/>
    </xf>
    <xf numFmtId="0" fontId="12" fillId="5" borderId="5" xfId="0" applyFont="1" applyFill="1" applyBorder="1" applyAlignment="1">
      <alignment horizontal="center" vertical="center" wrapText="1"/>
    </xf>
    <xf numFmtId="0" fontId="12" fillId="5" borderId="9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/>
    </xf>
    <xf numFmtId="0" fontId="8" fillId="0" borderId="0" xfId="0" applyFont="1" applyAlignment="1">
      <alignment horizontal="center" vertical="top"/>
    </xf>
    <xf numFmtId="49" fontId="14" fillId="0" borderId="0" xfId="0" applyNumberFormat="1" applyFont="1" applyAlignment="1">
      <alignment horizontal="left" vertical="center" wrapText="1"/>
    </xf>
    <xf numFmtId="49" fontId="10" fillId="0" borderId="6" xfId="0" applyNumberFormat="1" applyFont="1" applyBorder="1" applyAlignment="1">
      <alignment horizontal="right" vertical="center" wrapText="1" indent="1"/>
    </xf>
    <xf numFmtId="49" fontId="10" fillId="0" borderId="10" xfId="0" applyNumberFormat="1" applyFont="1" applyBorder="1" applyAlignment="1">
      <alignment horizontal="right" vertical="center" wrapText="1" indent="1"/>
    </xf>
    <xf numFmtId="49" fontId="10" fillId="0" borderId="7" xfId="0" applyNumberFormat="1" applyFont="1" applyBorder="1" applyAlignment="1">
      <alignment horizontal="right" vertical="center" wrapText="1" indent="1"/>
    </xf>
    <xf numFmtId="49" fontId="10" fillId="0" borderId="8" xfId="0" applyNumberFormat="1" applyFont="1" applyBorder="1" applyAlignment="1">
      <alignment horizontal="right" vertical="center" wrapText="1" indent="1"/>
    </xf>
    <xf numFmtId="0" fontId="14" fillId="0" borderId="0" xfId="0" applyFont="1" applyAlignment="1">
      <alignment horizontal="right"/>
    </xf>
  </cellXfs>
  <cellStyles count="6">
    <cellStyle name="Excel Built-in Normal" xfId="5"/>
    <cellStyle name="Normalny" xfId="0" builtinId="0"/>
    <cellStyle name="Normalny 2" xfId="1"/>
    <cellStyle name="Normalny 3" xfId="3"/>
    <cellStyle name="Normalny 4" xfId="2"/>
    <cellStyle name="Normalny 5" xfId="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3"/>
  <sheetViews>
    <sheetView view="pageBreakPreview" zoomScaleNormal="100" zoomScaleSheetLayoutView="100" workbookViewId="0">
      <selection activeCell="M19" sqref="M19"/>
    </sheetView>
  </sheetViews>
  <sheetFormatPr defaultColWidth="9.109375" defaultRowHeight="13.2" x14ac:dyDescent="0.3"/>
  <cols>
    <col min="1" max="1" width="4.5546875" style="1" customWidth="1"/>
    <col min="2" max="2" width="59.33203125" style="1" customWidth="1"/>
    <col min="3" max="3" width="7.6640625" style="1" customWidth="1"/>
    <col min="4" max="4" width="9.5546875" style="1" customWidth="1"/>
    <col min="5" max="5" width="39.88671875" style="1" customWidth="1"/>
    <col min="6" max="6" width="10" style="1" customWidth="1"/>
    <col min="7" max="7" width="10.109375" style="1" customWidth="1"/>
    <col min="8" max="8" width="10" style="1" bestFit="1" customWidth="1"/>
    <col min="9" max="9" width="5" style="1" customWidth="1"/>
    <col min="10" max="10" width="10.6640625" style="1" customWidth="1"/>
    <col min="11" max="16384" width="9.109375" style="1"/>
  </cols>
  <sheetData>
    <row r="1" spans="1:10" ht="13.8" x14ac:dyDescent="0.3">
      <c r="A1" s="44" t="s">
        <v>3</v>
      </c>
      <c r="B1" s="44"/>
      <c r="C1" s="44"/>
      <c r="D1" s="44"/>
      <c r="E1" s="44"/>
      <c r="F1" s="44"/>
      <c r="G1" s="44"/>
      <c r="H1" s="44"/>
      <c r="I1" s="44"/>
      <c r="J1" s="44"/>
    </row>
    <row r="2" spans="1:10" ht="13.8" x14ac:dyDescent="0.3">
      <c r="A2" s="44" t="s">
        <v>28</v>
      </c>
      <c r="B2" s="44"/>
      <c r="C2" s="44"/>
      <c r="D2" s="44"/>
      <c r="E2" s="44"/>
      <c r="F2" s="44"/>
      <c r="G2" s="44"/>
      <c r="H2" s="44"/>
      <c r="I2" s="44"/>
      <c r="J2" s="44"/>
    </row>
    <row r="3" spans="1:10" ht="13.8" x14ac:dyDescent="0.3">
      <c r="A3" s="45" t="s">
        <v>132</v>
      </c>
      <c r="B3" s="45"/>
      <c r="C3" s="45"/>
      <c r="D3" s="45"/>
      <c r="E3" s="45"/>
      <c r="F3" s="45"/>
      <c r="G3" s="45"/>
      <c r="H3" s="45"/>
      <c r="I3" s="45"/>
      <c r="J3" s="45"/>
    </row>
    <row r="5" spans="1:10" s="6" customFormat="1" ht="13.5" customHeight="1" x14ac:dyDescent="0.3">
      <c r="A5" s="46" t="s">
        <v>6</v>
      </c>
      <c r="B5" s="49" t="s">
        <v>4</v>
      </c>
      <c r="C5" s="50"/>
      <c r="D5" s="50"/>
      <c r="E5" s="52" t="s">
        <v>5</v>
      </c>
      <c r="F5" s="52"/>
      <c r="G5" s="52"/>
      <c r="H5" s="52"/>
      <c r="I5" s="52"/>
      <c r="J5" s="52"/>
    </row>
    <row r="6" spans="1:10" s="6" customFormat="1" ht="13.5" customHeight="1" x14ac:dyDescent="0.3">
      <c r="A6" s="47"/>
      <c r="B6" s="51" t="s">
        <v>2</v>
      </c>
      <c r="C6" s="54" t="s">
        <v>12</v>
      </c>
      <c r="D6" s="46" t="s">
        <v>11</v>
      </c>
      <c r="E6" s="53" t="s">
        <v>10</v>
      </c>
      <c r="F6" s="46" t="s">
        <v>11</v>
      </c>
      <c r="G6" s="51" t="s">
        <v>13</v>
      </c>
      <c r="H6" s="51" t="s">
        <v>0</v>
      </c>
      <c r="I6" s="51" t="s">
        <v>7</v>
      </c>
      <c r="J6" s="51" t="s">
        <v>1</v>
      </c>
    </row>
    <row r="7" spans="1:10" s="6" customFormat="1" ht="13.5" customHeight="1" x14ac:dyDescent="0.3">
      <c r="A7" s="47"/>
      <c r="B7" s="51"/>
      <c r="C7" s="55"/>
      <c r="D7" s="47"/>
      <c r="E7" s="53"/>
      <c r="F7" s="47"/>
      <c r="G7" s="51"/>
      <c r="H7" s="51"/>
      <c r="I7" s="51"/>
      <c r="J7" s="51"/>
    </row>
    <row r="8" spans="1:10" s="6" customFormat="1" ht="13.5" customHeight="1" x14ac:dyDescent="0.3">
      <c r="A8" s="47"/>
      <c r="B8" s="51"/>
      <c r="C8" s="55"/>
      <c r="D8" s="47"/>
      <c r="E8" s="53"/>
      <c r="F8" s="47"/>
      <c r="G8" s="51"/>
      <c r="H8" s="51"/>
      <c r="I8" s="51"/>
      <c r="J8" s="51"/>
    </row>
    <row r="9" spans="1:10" s="6" customFormat="1" ht="13.5" customHeight="1" x14ac:dyDescent="0.3">
      <c r="A9" s="48"/>
      <c r="B9" s="46"/>
      <c r="C9" s="55"/>
      <c r="D9" s="47"/>
      <c r="E9" s="53"/>
      <c r="F9" s="48"/>
      <c r="G9" s="51"/>
      <c r="H9" s="51"/>
      <c r="I9" s="51"/>
      <c r="J9" s="51"/>
    </row>
    <row r="10" spans="1:10" ht="13.05" customHeight="1" x14ac:dyDescent="0.3">
      <c r="A10" s="9">
        <v>1</v>
      </c>
      <c r="B10" s="13" t="s">
        <v>172</v>
      </c>
      <c r="C10" s="14" t="s">
        <v>21</v>
      </c>
      <c r="D10" s="21">
        <v>1800</v>
      </c>
      <c r="E10" s="10"/>
      <c r="F10" s="16">
        <f>D10</f>
        <v>1800</v>
      </c>
      <c r="G10" s="7"/>
      <c r="H10" s="4">
        <f>F10*G10</f>
        <v>0</v>
      </c>
      <c r="I10" s="8">
        <v>0.05</v>
      </c>
      <c r="J10" s="4">
        <f>H10*I10+H10</f>
        <v>0</v>
      </c>
    </row>
    <row r="11" spans="1:10" ht="13.05" customHeight="1" x14ac:dyDescent="0.3">
      <c r="A11" s="9">
        <v>2</v>
      </c>
      <c r="B11" s="13" t="s">
        <v>14</v>
      </c>
      <c r="C11" s="14" t="s">
        <v>21</v>
      </c>
      <c r="D11" s="22">
        <v>14500</v>
      </c>
      <c r="E11" s="10"/>
      <c r="F11" s="16">
        <f t="shared" ref="F11:F24" si="0">D11</f>
        <v>14500</v>
      </c>
      <c r="G11" s="7"/>
      <c r="H11" s="4">
        <f t="shared" ref="H11:H14" si="1">F11*G11</f>
        <v>0</v>
      </c>
      <c r="I11" s="8">
        <v>0.05</v>
      </c>
      <c r="J11" s="4">
        <f t="shared" ref="J11:J14" si="2">H11*I11+H11</f>
        <v>0</v>
      </c>
    </row>
    <row r="12" spans="1:10" ht="13.05" customHeight="1" x14ac:dyDescent="0.3">
      <c r="A12" s="9">
        <v>3</v>
      </c>
      <c r="B12" s="13" t="s">
        <v>15</v>
      </c>
      <c r="C12" s="14" t="s">
        <v>21</v>
      </c>
      <c r="D12" s="22">
        <v>5800</v>
      </c>
      <c r="E12" s="10"/>
      <c r="F12" s="16">
        <f t="shared" si="0"/>
        <v>5800</v>
      </c>
      <c r="G12" s="7"/>
      <c r="H12" s="4">
        <f t="shared" si="1"/>
        <v>0</v>
      </c>
      <c r="I12" s="8">
        <v>0.05</v>
      </c>
      <c r="J12" s="4">
        <f t="shared" si="2"/>
        <v>0</v>
      </c>
    </row>
    <row r="13" spans="1:10" ht="13.05" customHeight="1" x14ac:dyDescent="0.3">
      <c r="A13" s="9">
        <v>4</v>
      </c>
      <c r="B13" s="13" t="s">
        <v>16</v>
      </c>
      <c r="C13" s="14" t="s">
        <v>21</v>
      </c>
      <c r="D13" s="22">
        <v>1300</v>
      </c>
      <c r="E13" s="10"/>
      <c r="F13" s="16">
        <f t="shared" si="0"/>
        <v>1300</v>
      </c>
      <c r="G13" s="7"/>
      <c r="H13" s="4">
        <f t="shared" si="1"/>
        <v>0</v>
      </c>
      <c r="I13" s="8">
        <v>0.05</v>
      </c>
      <c r="J13" s="4">
        <f t="shared" si="2"/>
        <v>0</v>
      </c>
    </row>
    <row r="14" spans="1:10" ht="13.05" customHeight="1" x14ac:dyDescent="0.3">
      <c r="A14" s="9">
        <v>5</v>
      </c>
      <c r="B14" s="13" t="s">
        <v>17</v>
      </c>
      <c r="C14" s="14" t="s">
        <v>21</v>
      </c>
      <c r="D14" s="22">
        <v>3200</v>
      </c>
      <c r="E14" s="10"/>
      <c r="F14" s="16">
        <f t="shared" si="0"/>
        <v>3200</v>
      </c>
      <c r="G14" s="7"/>
      <c r="H14" s="4">
        <f t="shared" si="1"/>
        <v>0</v>
      </c>
      <c r="I14" s="8">
        <v>0.05</v>
      </c>
      <c r="J14" s="4">
        <f t="shared" si="2"/>
        <v>0</v>
      </c>
    </row>
    <row r="15" spans="1:10" ht="13.05" customHeight="1" x14ac:dyDescent="0.3">
      <c r="A15" s="9">
        <v>6</v>
      </c>
      <c r="B15" s="20" t="s">
        <v>27</v>
      </c>
      <c r="C15" s="14" t="s">
        <v>21</v>
      </c>
      <c r="D15" s="22">
        <v>12500</v>
      </c>
      <c r="E15" s="10"/>
      <c r="F15" s="16">
        <f t="shared" si="0"/>
        <v>12500</v>
      </c>
      <c r="G15" s="7"/>
      <c r="H15" s="4">
        <f t="shared" ref="H15:H24" si="3">F15*G15</f>
        <v>0</v>
      </c>
      <c r="I15" s="8">
        <v>0.05</v>
      </c>
      <c r="J15" s="4">
        <f t="shared" ref="J15:J24" si="4">H15*I15+H15</f>
        <v>0</v>
      </c>
    </row>
    <row r="16" spans="1:10" ht="13.05" customHeight="1" x14ac:dyDescent="0.3">
      <c r="A16" s="9">
        <v>7</v>
      </c>
      <c r="B16" s="20" t="s">
        <v>18</v>
      </c>
      <c r="C16" s="14" t="s">
        <v>24</v>
      </c>
      <c r="D16" s="22">
        <v>55000</v>
      </c>
      <c r="E16" s="10"/>
      <c r="F16" s="16">
        <f t="shared" si="0"/>
        <v>55000</v>
      </c>
      <c r="G16" s="7"/>
      <c r="H16" s="4">
        <f t="shared" si="3"/>
        <v>0</v>
      </c>
      <c r="I16" s="8">
        <v>0.05</v>
      </c>
      <c r="J16" s="4">
        <f t="shared" si="4"/>
        <v>0</v>
      </c>
    </row>
    <row r="17" spans="1:10" ht="20.399999999999999" x14ac:dyDescent="0.3">
      <c r="A17" s="9">
        <v>8</v>
      </c>
      <c r="B17" s="20" t="s">
        <v>23</v>
      </c>
      <c r="C17" s="14" t="s">
        <v>22</v>
      </c>
      <c r="D17" s="22">
        <v>770</v>
      </c>
      <c r="E17" s="10"/>
      <c r="F17" s="16">
        <f t="shared" si="0"/>
        <v>770</v>
      </c>
      <c r="G17" s="7"/>
      <c r="H17" s="4">
        <f t="shared" si="3"/>
        <v>0</v>
      </c>
      <c r="I17" s="8">
        <v>0.05</v>
      </c>
      <c r="J17" s="4">
        <f t="shared" si="4"/>
        <v>0</v>
      </c>
    </row>
    <row r="18" spans="1:10" ht="13.05" customHeight="1" x14ac:dyDescent="0.3">
      <c r="A18" s="9">
        <v>9</v>
      </c>
      <c r="B18" s="20" t="s">
        <v>173</v>
      </c>
      <c r="C18" s="14" t="s">
        <v>21</v>
      </c>
      <c r="D18" s="22">
        <v>3400</v>
      </c>
      <c r="E18" s="10"/>
      <c r="F18" s="16">
        <f t="shared" si="0"/>
        <v>3400</v>
      </c>
      <c r="G18" s="7"/>
      <c r="H18" s="4">
        <f t="shared" si="3"/>
        <v>0</v>
      </c>
      <c r="I18" s="8">
        <v>0.05</v>
      </c>
      <c r="J18" s="4">
        <f t="shared" si="4"/>
        <v>0</v>
      </c>
    </row>
    <row r="19" spans="1:10" ht="13.05" customHeight="1" x14ac:dyDescent="0.3">
      <c r="A19" s="9">
        <v>10</v>
      </c>
      <c r="B19" s="20" t="s">
        <v>19</v>
      </c>
      <c r="C19" s="14" t="s">
        <v>22</v>
      </c>
      <c r="D19" s="22">
        <v>230</v>
      </c>
      <c r="E19" s="10"/>
      <c r="F19" s="16">
        <f t="shared" si="0"/>
        <v>230</v>
      </c>
      <c r="G19" s="7"/>
      <c r="H19" s="4">
        <f t="shared" si="3"/>
        <v>0</v>
      </c>
      <c r="I19" s="8">
        <v>0.05</v>
      </c>
      <c r="J19" s="4">
        <f t="shared" si="4"/>
        <v>0</v>
      </c>
    </row>
    <row r="20" spans="1:10" ht="13.05" customHeight="1" x14ac:dyDescent="0.3">
      <c r="A20" s="9">
        <v>11</v>
      </c>
      <c r="B20" s="20" t="s">
        <v>26</v>
      </c>
      <c r="C20" s="14" t="s">
        <v>29</v>
      </c>
      <c r="D20" s="22">
        <v>4000</v>
      </c>
      <c r="E20" s="10"/>
      <c r="F20" s="16">
        <f t="shared" si="0"/>
        <v>4000</v>
      </c>
      <c r="G20" s="7"/>
      <c r="H20" s="4">
        <f t="shared" si="3"/>
        <v>0</v>
      </c>
      <c r="I20" s="8">
        <v>0.05</v>
      </c>
      <c r="J20" s="4">
        <f t="shared" si="4"/>
        <v>0</v>
      </c>
    </row>
    <row r="21" spans="1:10" ht="13.05" customHeight="1" x14ac:dyDescent="0.3">
      <c r="A21" s="9">
        <v>12</v>
      </c>
      <c r="B21" s="20" t="s">
        <v>25</v>
      </c>
      <c r="C21" s="14" t="s">
        <v>21</v>
      </c>
      <c r="D21" s="22">
        <v>11000</v>
      </c>
      <c r="E21" s="10"/>
      <c r="F21" s="16">
        <f t="shared" si="0"/>
        <v>11000</v>
      </c>
      <c r="G21" s="7"/>
      <c r="H21" s="4">
        <f t="shared" si="3"/>
        <v>0</v>
      </c>
      <c r="I21" s="8">
        <v>0.05</v>
      </c>
      <c r="J21" s="4">
        <f t="shared" si="4"/>
        <v>0</v>
      </c>
    </row>
    <row r="22" spans="1:10" ht="13.05" customHeight="1" x14ac:dyDescent="0.3">
      <c r="A22" s="9">
        <v>13</v>
      </c>
      <c r="B22" s="20" t="s">
        <v>174</v>
      </c>
      <c r="C22" s="14" t="s">
        <v>21</v>
      </c>
      <c r="D22" s="22">
        <v>2500</v>
      </c>
      <c r="E22" s="10"/>
      <c r="F22" s="16">
        <f t="shared" si="0"/>
        <v>2500</v>
      </c>
      <c r="G22" s="7"/>
      <c r="H22" s="4">
        <f t="shared" si="3"/>
        <v>0</v>
      </c>
      <c r="I22" s="8">
        <v>0.05</v>
      </c>
      <c r="J22" s="4">
        <f t="shared" si="4"/>
        <v>0</v>
      </c>
    </row>
    <row r="23" spans="1:10" ht="13.05" customHeight="1" x14ac:dyDescent="0.3">
      <c r="A23" s="9">
        <v>14</v>
      </c>
      <c r="B23" s="20" t="s">
        <v>175</v>
      </c>
      <c r="C23" s="14" t="s">
        <v>30</v>
      </c>
      <c r="D23" s="22">
        <v>340</v>
      </c>
      <c r="E23" s="10"/>
      <c r="F23" s="16">
        <f t="shared" si="0"/>
        <v>340</v>
      </c>
      <c r="G23" s="7"/>
      <c r="H23" s="4">
        <f t="shared" si="3"/>
        <v>0</v>
      </c>
      <c r="I23" s="8">
        <v>0.05</v>
      </c>
      <c r="J23" s="4">
        <f t="shared" si="4"/>
        <v>0</v>
      </c>
    </row>
    <row r="24" spans="1:10" ht="13.05" customHeight="1" x14ac:dyDescent="0.3">
      <c r="A24" s="9">
        <v>15</v>
      </c>
      <c r="B24" s="13" t="s">
        <v>20</v>
      </c>
      <c r="C24" s="14" t="s">
        <v>22</v>
      </c>
      <c r="D24" s="22">
        <v>2700</v>
      </c>
      <c r="E24" s="10"/>
      <c r="F24" s="16">
        <f t="shared" si="0"/>
        <v>2700</v>
      </c>
      <c r="G24" s="7"/>
      <c r="H24" s="4">
        <f t="shared" si="3"/>
        <v>0</v>
      </c>
      <c r="I24" s="8">
        <v>0.05</v>
      </c>
      <c r="J24" s="4">
        <f t="shared" si="4"/>
        <v>0</v>
      </c>
    </row>
    <row r="25" spans="1:10" ht="13.5" customHeight="1" x14ac:dyDescent="0.3">
      <c r="A25" s="59" t="s">
        <v>8</v>
      </c>
      <c r="B25" s="60"/>
      <c r="C25" s="60"/>
      <c r="D25" s="60"/>
      <c r="E25" s="61"/>
      <c r="F25" s="61"/>
      <c r="G25" s="62"/>
      <c r="H25" s="3">
        <f>SUM(H10:H24)</f>
        <v>0</v>
      </c>
      <c r="I25" s="2"/>
      <c r="J25" s="3">
        <f>SUM(J10:J24)</f>
        <v>0</v>
      </c>
    </row>
    <row r="27" spans="1:10" x14ac:dyDescent="0.3">
      <c r="B27" s="5" t="s">
        <v>9</v>
      </c>
      <c r="C27" s="5"/>
    </row>
    <row r="28" spans="1:10" ht="13.8" x14ac:dyDescent="0.3">
      <c r="B28" s="58" t="s">
        <v>176</v>
      </c>
      <c r="C28" s="58"/>
      <c r="D28" s="58"/>
      <c r="E28" s="58"/>
      <c r="F28" s="58"/>
      <c r="G28" s="58"/>
      <c r="H28" s="58"/>
      <c r="I28" s="58"/>
      <c r="J28" s="58"/>
    </row>
    <row r="30" spans="1:10" ht="13.8" x14ac:dyDescent="0.3">
      <c r="F30" s="63"/>
      <c r="G30" s="63"/>
      <c r="H30" s="63"/>
      <c r="I30" s="63"/>
      <c r="J30" s="63"/>
    </row>
    <row r="32" spans="1:10" ht="13.8" x14ac:dyDescent="0.3">
      <c r="F32" s="56" t="s">
        <v>171</v>
      </c>
      <c r="G32" s="56"/>
      <c r="H32" s="56"/>
      <c r="I32" s="56"/>
      <c r="J32" s="56"/>
    </row>
    <row r="33" spans="6:10" x14ac:dyDescent="0.3">
      <c r="F33" s="57" t="s">
        <v>218</v>
      </c>
      <c r="G33" s="57"/>
      <c r="H33" s="57"/>
      <c r="I33" s="57"/>
      <c r="J33" s="57"/>
    </row>
  </sheetData>
  <mergeCells count="20">
    <mergeCell ref="F32:J32"/>
    <mergeCell ref="F33:J33"/>
    <mergeCell ref="B28:J28"/>
    <mergeCell ref="D6:D9"/>
    <mergeCell ref="A25:G25"/>
    <mergeCell ref="F30:J30"/>
    <mergeCell ref="A1:J1"/>
    <mergeCell ref="A2:J2"/>
    <mergeCell ref="A3:J3"/>
    <mergeCell ref="A5:A9"/>
    <mergeCell ref="B5:D5"/>
    <mergeCell ref="B6:B9"/>
    <mergeCell ref="J6:J9"/>
    <mergeCell ref="E5:J5"/>
    <mergeCell ref="E6:E9"/>
    <mergeCell ref="F6:F9"/>
    <mergeCell ref="G6:G9"/>
    <mergeCell ref="H6:H9"/>
    <mergeCell ref="I6:I9"/>
    <mergeCell ref="C6:C9"/>
  </mergeCells>
  <pageMargins left="0.7" right="0.7" top="0.75" bottom="0.75" header="0.3" footer="0.3"/>
  <pageSetup paperSize="9" scale="8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5"/>
  <sheetViews>
    <sheetView view="pageBreakPreview" topLeftCell="A16" zoomScaleNormal="100" zoomScaleSheetLayoutView="100" workbookViewId="0">
      <selection activeCell="N25" sqref="N25"/>
    </sheetView>
  </sheetViews>
  <sheetFormatPr defaultColWidth="9.109375" defaultRowHeight="13.2" x14ac:dyDescent="0.3"/>
  <cols>
    <col min="1" max="1" width="4.5546875" style="1" customWidth="1"/>
    <col min="2" max="2" width="59.33203125" style="1" customWidth="1"/>
    <col min="3" max="3" width="10.109375" style="1" customWidth="1"/>
    <col min="4" max="4" width="7.6640625" style="1" customWidth="1"/>
    <col min="5" max="5" width="9.44140625" style="1" customWidth="1"/>
    <col min="6" max="6" width="32.33203125" style="1" customWidth="1"/>
    <col min="7" max="7" width="10" style="1" customWidth="1"/>
    <col min="8" max="8" width="10.109375" style="1" customWidth="1"/>
    <col min="9" max="9" width="10" style="1" bestFit="1" customWidth="1"/>
    <col min="10" max="10" width="5" style="1" customWidth="1"/>
    <col min="11" max="11" width="10.6640625" style="1" customWidth="1"/>
    <col min="12" max="16384" width="9.109375" style="1"/>
  </cols>
  <sheetData>
    <row r="1" spans="1:11" ht="13.8" x14ac:dyDescent="0.3">
      <c r="A1" s="44" t="s">
        <v>3</v>
      </c>
      <c r="B1" s="44"/>
      <c r="C1" s="44"/>
      <c r="D1" s="44"/>
      <c r="E1" s="44"/>
      <c r="F1" s="44"/>
      <c r="G1" s="44"/>
      <c r="H1" s="44"/>
      <c r="I1" s="44"/>
      <c r="J1" s="44"/>
      <c r="K1" s="44"/>
    </row>
    <row r="2" spans="1:11" ht="13.8" x14ac:dyDescent="0.3">
      <c r="A2" s="44" t="s">
        <v>28</v>
      </c>
      <c r="B2" s="44"/>
      <c r="C2" s="44"/>
      <c r="D2" s="44"/>
      <c r="E2" s="44"/>
      <c r="F2" s="44"/>
      <c r="G2" s="44"/>
      <c r="H2" s="44"/>
      <c r="I2" s="44"/>
      <c r="J2" s="44"/>
      <c r="K2" s="44"/>
    </row>
    <row r="3" spans="1:11" ht="13.8" x14ac:dyDescent="0.3">
      <c r="A3" s="45" t="s">
        <v>133</v>
      </c>
      <c r="B3" s="45"/>
      <c r="C3" s="45"/>
      <c r="D3" s="45"/>
      <c r="E3" s="45"/>
      <c r="F3" s="45"/>
      <c r="G3" s="45"/>
      <c r="H3" s="45"/>
      <c r="I3" s="45"/>
      <c r="J3" s="45"/>
      <c r="K3" s="45"/>
    </row>
    <row r="5" spans="1:11" s="6" customFormat="1" ht="13.5" customHeight="1" x14ac:dyDescent="0.3">
      <c r="A5" s="46" t="s">
        <v>6</v>
      </c>
      <c r="B5" s="49" t="s">
        <v>4</v>
      </c>
      <c r="C5" s="50"/>
      <c r="D5" s="50"/>
      <c r="E5" s="50"/>
      <c r="F5" s="52" t="s">
        <v>5</v>
      </c>
      <c r="G5" s="52"/>
      <c r="H5" s="52"/>
      <c r="I5" s="52"/>
      <c r="J5" s="52"/>
      <c r="K5" s="52"/>
    </row>
    <row r="6" spans="1:11" s="6" customFormat="1" ht="13.5" customHeight="1" x14ac:dyDescent="0.3">
      <c r="A6" s="47"/>
      <c r="B6" s="51" t="s">
        <v>2</v>
      </c>
      <c r="C6" s="46" t="s">
        <v>31</v>
      </c>
      <c r="D6" s="54" t="s">
        <v>12</v>
      </c>
      <c r="E6" s="46" t="s">
        <v>11</v>
      </c>
      <c r="F6" s="53" t="s">
        <v>10</v>
      </c>
      <c r="G6" s="46" t="s">
        <v>11</v>
      </c>
      <c r="H6" s="51" t="s">
        <v>13</v>
      </c>
      <c r="I6" s="51" t="s">
        <v>0</v>
      </c>
      <c r="J6" s="51" t="s">
        <v>7</v>
      </c>
      <c r="K6" s="51" t="s">
        <v>1</v>
      </c>
    </row>
    <row r="7" spans="1:11" s="6" customFormat="1" ht="13.5" customHeight="1" x14ac:dyDescent="0.3">
      <c r="A7" s="47"/>
      <c r="B7" s="51"/>
      <c r="C7" s="47"/>
      <c r="D7" s="55"/>
      <c r="E7" s="47"/>
      <c r="F7" s="53"/>
      <c r="G7" s="47"/>
      <c r="H7" s="51"/>
      <c r="I7" s="51"/>
      <c r="J7" s="51"/>
      <c r="K7" s="51"/>
    </row>
    <row r="8" spans="1:11" s="6" customFormat="1" ht="13.5" customHeight="1" x14ac:dyDescent="0.3">
      <c r="A8" s="47"/>
      <c r="B8" s="51"/>
      <c r="C8" s="47"/>
      <c r="D8" s="55"/>
      <c r="E8" s="47"/>
      <c r="F8" s="53"/>
      <c r="G8" s="47"/>
      <c r="H8" s="51"/>
      <c r="I8" s="51"/>
      <c r="J8" s="51"/>
      <c r="K8" s="51"/>
    </row>
    <row r="9" spans="1:11" s="6" customFormat="1" ht="13.5" customHeight="1" x14ac:dyDescent="0.3">
      <c r="A9" s="48"/>
      <c r="B9" s="46"/>
      <c r="C9" s="48"/>
      <c r="D9" s="55"/>
      <c r="E9" s="47"/>
      <c r="F9" s="53"/>
      <c r="G9" s="48"/>
      <c r="H9" s="51"/>
      <c r="I9" s="51"/>
      <c r="J9" s="51"/>
      <c r="K9" s="51"/>
    </row>
    <row r="10" spans="1:11" ht="13.05" customHeight="1" x14ac:dyDescent="0.3">
      <c r="A10" s="24">
        <v>1</v>
      </c>
      <c r="B10" s="25" t="s">
        <v>32</v>
      </c>
      <c r="C10" s="26" t="s">
        <v>177</v>
      </c>
      <c r="D10" s="27" t="s">
        <v>21</v>
      </c>
      <c r="E10" s="28">
        <v>50</v>
      </c>
      <c r="F10" s="10"/>
      <c r="G10" s="15">
        <f>E10</f>
        <v>50</v>
      </c>
      <c r="H10" s="7"/>
      <c r="I10" s="4">
        <f>G10*H10</f>
        <v>0</v>
      </c>
      <c r="J10" s="29">
        <v>0.05</v>
      </c>
      <c r="K10" s="4">
        <f>I10*J10+I10</f>
        <v>0</v>
      </c>
    </row>
    <row r="11" spans="1:11" ht="13.05" customHeight="1" x14ac:dyDescent="0.3">
      <c r="A11" s="24">
        <v>2</v>
      </c>
      <c r="B11" s="25" t="s">
        <v>178</v>
      </c>
      <c r="C11" s="26" t="s">
        <v>34</v>
      </c>
      <c r="D11" s="27" t="s">
        <v>21</v>
      </c>
      <c r="E11" s="28">
        <v>40</v>
      </c>
      <c r="F11" s="10"/>
      <c r="G11" s="15">
        <f t="shared" ref="G11:G66" si="0">E11</f>
        <v>40</v>
      </c>
      <c r="H11" s="7"/>
      <c r="I11" s="4">
        <f t="shared" ref="I11:I24" si="1">G11*H11</f>
        <v>0</v>
      </c>
      <c r="J11" s="29">
        <v>0.05</v>
      </c>
      <c r="K11" s="4">
        <f t="shared" ref="K11:K24" si="2">I11*J11+I11</f>
        <v>0</v>
      </c>
    </row>
    <row r="12" spans="1:11" ht="13.05" customHeight="1" x14ac:dyDescent="0.3">
      <c r="A12" s="24">
        <v>3</v>
      </c>
      <c r="B12" s="25" t="s">
        <v>179</v>
      </c>
      <c r="C12" s="26" t="s">
        <v>33</v>
      </c>
      <c r="D12" s="27" t="s">
        <v>21</v>
      </c>
      <c r="E12" s="28">
        <v>350</v>
      </c>
      <c r="F12" s="10"/>
      <c r="G12" s="15">
        <f t="shared" si="0"/>
        <v>350</v>
      </c>
      <c r="H12" s="7"/>
      <c r="I12" s="4">
        <f t="shared" si="1"/>
        <v>0</v>
      </c>
      <c r="J12" s="29">
        <v>0.05</v>
      </c>
      <c r="K12" s="4">
        <f t="shared" si="2"/>
        <v>0</v>
      </c>
    </row>
    <row r="13" spans="1:11" ht="13.05" customHeight="1" x14ac:dyDescent="0.3">
      <c r="A13" s="24">
        <v>4</v>
      </c>
      <c r="B13" s="25" t="s">
        <v>35</v>
      </c>
      <c r="C13" s="26" t="s">
        <v>36</v>
      </c>
      <c r="D13" s="27" t="s">
        <v>21</v>
      </c>
      <c r="E13" s="28">
        <v>160</v>
      </c>
      <c r="F13" s="10"/>
      <c r="G13" s="15">
        <f t="shared" si="0"/>
        <v>160</v>
      </c>
      <c r="H13" s="7"/>
      <c r="I13" s="4">
        <f t="shared" si="1"/>
        <v>0</v>
      </c>
      <c r="J13" s="29">
        <v>0.05</v>
      </c>
      <c r="K13" s="4">
        <f t="shared" si="2"/>
        <v>0</v>
      </c>
    </row>
    <row r="14" spans="1:11" ht="13.05" customHeight="1" x14ac:dyDescent="0.3">
      <c r="A14" s="24">
        <v>5</v>
      </c>
      <c r="B14" s="25" t="s">
        <v>180</v>
      </c>
      <c r="C14" s="26" t="s">
        <v>181</v>
      </c>
      <c r="D14" s="27" t="s">
        <v>21</v>
      </c>
      <c r="E14" s="28">
        <v>670</v>
      </c>
      <c r="F14" s="10"/>
      <c r="G14" s="15">
        <f t="shared" si="0"/>
        <v>670</v>
      </c>
      <c r="H14" s="7"/>
      <c r="I14" s="4">
        <f t="shared" si="1"/>
        <v>0</v>
      </c>
      <c r="J14" s="29">
        <v>0.05</v>
      </c>
      <c r="K14" s="4">
        <f t="shared" si="2"/>
        <v>0</v>
      </c>
    </row>
    <row r="15" spans="1:11" ht="13.05" customHeight="1" x14ac:dyDescent="0.3">
      <c r="A15" s="24">
        <v>6</v>
      </c>
      <c r="B15" s="25" t="s">
        <v>38</v>
      </c>
      <c r="C15" s="26" t="s">
        <v>39</v>
      </c>
      <c r="D15" s="27" t="s">
        <v>21</v>
      </c>
      <c r="E15" s="28">
        <v>200</v>
      </c>
      <c r="F15" s="10"/>
      <c r="G15" s="15">
        <f t="shared" si="0"/>
        <v>200</v>
      </c>
      <c r="H15" s="7"/>
      <c r="I15" s="4">
        <f t="shared" si="1"/>
        <v>0</v>
      </c>
      <c r="J15" s="29">
        <v>0.05</v>
      </c>
      <c r="K15" s="4">
        <f t="shared" si="2"/>
        <v>0</v>
      </c>
    </row>
    <row r="16" spans="1:11" ht="13.05" customHeight="1" x14ac:dyDescent="0.3">
      <c r="A16" s="24">
        <v>7</v>
      </c>
      <c r="B16" s="25" t="s">
        <v>40</v>
      </c>
      <c r="C16" s="26" t="s">
        <v>39</v>
      </c>
      <c r="D16" s="27" t="s">
        <v>21</v>
      </c>
      <c r="E16" s="28">
        <v>2700</v>
      </c>
      <c r="F16" s="10"/>
      <c r="G16" s="15">
        <f t="shared" si="0"/>
        <v>2700</v>
      </c>
      <c r="H16" s="7"/>
      <c r="I16" s="4">
        <f t="shared" si="1"/>
        <v>0</v>
      </c>
      <c r="J16" s="29">
        <v>0.08</v>
      </c>
      <c r="K16" s="4">
        <f t="shared" si="2"/>
        <v>0</v>
      </c>
    </row>
    <row r="17" spans="1:11" ht="13.05" customHeight="1" x14ac:dyDescent="0.3">
      <c r="A17" s="24">
        <v>8</v>
      </c>
      <c r="B17" s="25" t="s">
        <v>41</v>
      </c>
      <c r="C17" s="26" t="s">
        <v>42</v>
      </c>
      <c r="D17" s="27" t="s">
        <v>21</v>
      </c>
      <c r="E17" s="28">
        <v>15</v>
      </c>
      <c r="F17" s="10"/>
      <c r="G17" s="15">
        <f t="shared" si="0"/>
        <v>15</v>
      </c>
      <c r="H17" s="7"/>
      <c r="I17" s="4">
        <f t="shared" si="1"/>
        <v>0</v>
      </c>
      <c r="J17" s="29">
        <v>0.08</v>
      </c>
      <c r="K17" s="4">
        <f t="shared" si="2"/>
        <v>0</v>
      </c>
    </row>
    <row r="18" spans="1:11" ht="13.05" customHeight="1" x14ac:dyDescent="0.3">
      <c r="A18" s="24">
        <v>9</v>
      </c>
      <c r="B18" s="25" t="s">
        <v>43</v>
      </c>
      <c r="C18" s="26" t="s">
        <v>44</v>
      </c>
      <c r="D18" s="27" t="s">
        <v>21</v>
      </c>
      <c r="E18" s="28">
        <v>80</v>
      </c>
      <c r="F18" s="10"/>
      <c r="G18" s="15">
        <f t="shared" si="0"/>
        <v>80</v>
      </c>
      <c r="H18" s="7"/>
      <c r="I18" s="4">
        <f t="shared" si="1"/>
        <v>0</v>
      </c>
      <c r="J18" s="29">
        <v>0.08</v>
      </c>
      <c r="K18" s="4">
        <f t="shared" si="2"/>
        <v>0</v>
      </c>
    </row>
    <row r="19" spans="1:11" ht="13.05" customHeight="1" x14ac:dyDescent="0.3">
      <c r="A19" s="24">
        <v>10</v>
      </c>
      <c r="B19" s="25" t="s">
        <v>47</v>
      </c>
      <c r="C19" s="26" t="s">
        <v>48</v>
      </c>
      <c r="D19" s="27" t="s">
        <v>21</v>
      </c>
      <c r="E19" s="28">
        <v>4000</v>
      </c>
      <c r="F19" s="10"/>
      <c r="G19" s="15">
        <f t="shared" si="0"/>
        <v>4000</v>
      </c>
      <c r="H19" s="7"/>
      <c r="I19" s="4">
        <f t="shared" si="1"/>
        <v>0</v>
      </c>
      <c r="J19" s="29">
        <v>0.05</v>
      </c>
      <c r="K19" s="4">
        <f t="shared" si="2"/>
        <v>0</v>
      </c>
    </row>
    <row r="20" spans="1:11" ht="20.399999999999999" x14ac:dyDescent="0.3">
      <c r="A20" s="24">
        <v>11</v>
      </c>
      <c r="B20" s="25" t="s">
        <v>45</v>
      </c>
      <c r="C20" s="26" t="s">
        <v>46</v>
      </c>
      <c r="D20" s="27" t="s">
        <v>21</v>
      </c>
      <c r="E20" s="28">
        <v>6500</v>
      </c>
      <c r="F20" s="10"/>
      <c r="G20" s="15">
        <f t="shared" si="0"/>
        <v>6500</v>
      </c>
      <c r="H20" s="7"/>
      <c r="I20" s="4">
        <f t="shared" si="1"/>
        <v>0</v>
      </c>
      <c r="J20" s="29">
        <v>0.05</v>
      </c>
      <c r="K20" s="4">
        <f t="shared" si="2"/>
        <v>0</v>
      </c>
    </row>
    <row r="21" spans="1:11" ht="13.05" customHeight="1" x14ac:dyDescent="0.3">
      <c r="A21" s="24">
        <v>12</v>
      </c>
      <c r="B21" s="25" t="s">
        <v>49</v>
      </c>
      <c r="C21" s="26" t="s">
        <v>50</v>
      </c>
      <c r="D21" s="27" t="s">
        <v>21</v>
      </c>
      <c r="E21" s="28">
        <v>40</v>
      </c>
      <c r="F21" s="10"/>
      <c r="G21" s="15">
        <f t="shared" si="0"/>
        <v>40</v>
      </c>
      <c r="H21" s="7"/>
      <c r="I21" s="4">
        <f t="shared" si="1"/>
        <v>0</v>
      </c>
      <c r="J21" s="29">
        <v>0.05</v>
      </c>
      <c r="K21" s="4">
        <f t="shared" si="2"/>
        <v>0</v>
      </c>
    </row>
    <row r="22" spans="1:11" ht="13.05" customHeight="1" x14ac:dyDescent="0.3">
      <c r="A22" s="24">
        <v>13</v>
      </c>
      <c r="B22" s="25" t="s">
        <v>51</v>
      </c>
      <c r="C22" s="26" t="s">
        <v>50</v>
      </c>
      <c r="D22" s="27" t="s">
        <v>21</v>
      </c>
      <c r="E22" s="28">
        <v>170</v>
      </c>
      <c r="F22" s="10"/>
      <c r="G22" s="15">
        <f t="shared" si="0"/>
        <v>170</v>
      </c>
      <c r="H22" s="7"/>
      <c r="I22" s="4">
        <f t="shared" si="1"/>
        <v>0</v>
      </c>
      <c r="J22" s="29">
        <v>0.05</v>
      </c>
      <c r="K22" s="4">
        <f t="shared" si="2"/>
        <v>0</v>
      </c>
    </row>
    <row r="23" spans="1:11" ht="20.399999999999999" x14ac:dyDescent="0.3">
      <c r="A23" s="24">
        <v>14</v>
      </c>
      <c r="B23" s="25" t="s">
        <v>182</v>
      </c>
      <c r="C23" s="26" t="s">
        <v>138</v>
      </c>
      <c r="D23" s="27" t="s">
        <v>21</v>
      </c>
      <c r="E23" s="28">
        <v>1100</v>
      </c>
      <c r="F23" s="10"/>
      <c r="G23" s="15">
        <f t="shared" si="0"/>
        <v>1100</v>
      </c>
      <c r="H23" s="7"/>
      <c r="I23" s="4">
        <f t="shared" si="1"/>
        <v>0</v>
      </c>
      <c r="J23" s="29">
        <v>0.08</v>
      </c>
      <c r="K23" s="4">
        <f t="shared" si="2"/>
        <v>0</v>
      </c>
    </row>
    <row r="24" spans="1:11" ht="13.05" customHeight="1" x14ac:dyDescent="0.3">
      <c r="A24" s="24">
        <v>15</v>
      </c>
      <c r="B24" s="25" t="s">
        <v>52</v>
      </c>
      <c r="C24" s="26" t="s">
        <v>50</v>
      </c>
      <c r="D24" s="27" t="s">
        <v>21</v>
      </c>
      <c r="E24" s="28">
        <v>15</v>
      </c>
      <c r="F24" s="10"/>
      <c r="G24" s="15">
        <f t="shared" si="0"/>
        <v>15</v>
      </c>
      <c r="H24" s="7"/>
      <c r="I24" s="4">
        <f t="shared" si="1"/>
        <v>0</v>
      </c>
      <c r="J24" s="29">
        <v>0.05</v>
      </c>
      <c r="K24" s="4">
        <f t="shared" si="2"/>
        <v>0</v>
      </c>
    </row>
    <row r="25" spans="1:11" ht="13.05" customHeight="1" x14ac:dyDescent="0.3">
      <c r="A25" s="24">
        <v>16</v>
      </c>
      <c r="B25" s="25" t="s">
        <v>53</v>
      </c>
      <c r="C25" s="26" t="s">
        <v>54</v>
      </c>
      <c r="D25" s="27" t="s">
        <v>21</v>
      </c>
      <c r="E25" s="28">
        <v>200</v>
      </c>
      <c r="F25" s="10"/>
      <c r="G25" s="15">
        <f t="shared" si="0"/>
        <v>200</v>
      </c>
      <c r="H25" s="7"/>
      <c r="I25" s="4">
        <f t="shared" ref="I25:I65" si="3">G25*H25</f>
        <v>0</v>
      </c>
      <c r="J25" s="29">
        <v>0.05</v>
      </c>
      <c r="K25" s="4">
        <f t="shared" ref="K25:K66" si="4">I25*J25+I25</f>
        <v>0</v>
      </c>
    </row>
    <row r="26" spans="1:11" ht="20.399999999999999" x14ac:dyDescent="0.3">
      <c r="A26" s="24">
        <v>17</v>
      </c>
      <c r="B26" s="25" t="s">
        <v>55</v>
      </c>
      <c r="C26" s="26" t="s">
        <v>56</v>
      </c>
      <c r="D26" s="27" t="s">
        <v>21</v>
      </c>
      <c r="E26" s="28">
        <v>2000</v>
      </c>
      <c r="F26" s="10"/>
      <c r="G26" s="15">
        <f t="shared" si="0"/>
        <v>2000</v>
      </c>
      <c r="H26" s="7"/>
      <c r="I26" s="4">
        <f t="shared" si="3"/>
        <v>0</v>
      </c>
      <c r="J26" s="29">
        <v>0.23</v>
      </c>
      <c r="K26" s="4">
        <f t="shared" si="4"/>
        <v>0</v>
      </c>
    </row>
    <row r="27" spans="1:11" ht="13.05" customHeight="1" x14ac:dyDescent="0.3">
      <c r="A27" s="24">
        <v>18</v>
      </c>
      <c r="B27" s="25" t="s">
        <v>183</v>
      </c>
      <c r="C27" s="26" t="s">
        <v>54</v>
      </c>
      <c r="D27" s="27" t="s">
        <v>21</v>
      </c>
      <c r="E27" s="28">
        <v>10</v>
      </c>
      <c r="F27" s="10"/>
      <c r="G27" s="15">
        <f t="shared" si="0"/>
        <v>10</v>
      </c>
      <c r="H27" s="7"/>
      <c r="I27" s="4">
        <f t="shared" si="3"/>
        <v>0</v>
      </c>
      <c r="J27" s="29">
        <v>0.05</v>
      </c>
      <c r="K27" s="4">
        <f t="shared" si="4"/>
        <v>0</v>
      </c>
    </row>
    <row r="28" spans="1:11" ht="13.05" customHeight="1" x14ac:dyDescent="0.3">
      <c r="A28" s="24">
        <v>19</v>
      </c>
      <c r="B28" s="25" t="s">
        <v>184</v>
      </c>
      <c r="C28" s="26" t="s">
        <v>54</v>
      </c>
      <c r="D28" s="27" t="s">
        <v>21</v>
      </c>
      <c r="E28" s="28">
        <v>35</v>
      </c>
      <c r="F28" s="10"/>
      <c r="G28" s="15">
        <f t="shared" si="0"/>
        <v>35</v>
      </c>
      <c r="H28" s="7"/>
      <c r="I28" s="4">
        <f t="shared" si="3"/>
        <v>0</v>
      </c>
      <c r="J28" s="29">
        <v>0.05</v>
      </c>
      <c r="K28" s="4">
        <f t="shared" si="4"/>
        <v>0</v>
      </c>
    </row>
    <row r="29" spans="1:11" ht="13.05" customHeight="1" x14ac:dyDescent="0.3">
      <c r="A29" s="24">
        <v>20</v>
      </c>
      <c r="B29" s="25" t="s">
        <v>57</v>
      </c>
      <c r="C29" s="26" t="s">
        <v>39</v>
      </c>
      <c r="D29" s="27" t="s">
        <v>21</v>
      </c>
      <c r="E29" s="28">
        <v>1100</v>
      </c>
      <c r="F29" s="10"/>
      <c r="G29" s="15">
        <f t="shared" si="0"/>
        <v>1100</v>
      </c>
      <c r="H29" s="7"/>
      <c r="I29" s="4">
        <f t="shared" si="3"/>
        <v>0</v>
      </c>
      <c r="J29" s="29">
        <v>0.05</v>
      </c>
      <c r="K29" s="4">
        <f t="shared" si="4"/>
        <v>0</v>
      </c>
    </row>
    <row r="30" spans="1:11" ht="13.05" customHeight="1" x14ac:dyDescent="0.3">
      <c r="A30" s="24">
        <v>21</v>
      </c>
      <c r="B30" s="25" t="s">
        <v>59</v>
      </c>
      <c r="C30" s="26" t="s">
        <v>39</v>
      </c>
      <c r="D30" s="27" t="s">
        <v>21</v>
      </c>
      <c r="E30" s="28">
        <v>1600</v>
      </c>
      <c r="F30" s="10"/>
      <c r="G30" s="15">
        <f t="shared" si="0"/>
        <v>1600</v>
      </c>
      <c r="H30" s="7"/>
      <c r="I30" s="4">
        <f t="shared" si="3"/>
        <v>0</v>
      </c>
      <c r="J30" s="29">
        <v>0.05</v>
      </c>
      <c r="K30" s="4">
        <f t="shared" si="4"/>
        <v>0</v>
      </c>
    </row>
    <row r="31" spans="1:11" ht="13.05" customHeight="1" x14ac:dyDescent="0.3">
      <c r="A31" s="24">
        <v>22</v>
      </c>
      <c r="B31" s="25" t="s">
        <v>58</v>
      </c>
      <c r="C31" s="26" t="s">
        <v>54</v>
      </c>
      <c r="D31" s="27" t="s">
        <v>21</v>
      </c>
      <c r="E31" s="28">
        <v>40</v>
      </c>
      <c r="F31" s="10"/>
      <c r="G31" s="15">
        <f t="shared" si="0"/>
        <v>40</v>
      </c>
      <c r="H31" s="7"/>
      <c r="I31" s="4">
        <f t="shared" si="3"/>
        <v>0</v>
      </c>
      <c r="J31" s="29">
        <v>0.05</v>
      </c>
      <c r="K31" s="4">
        <f t="shared" si="4"/>
        <v>0</v>
      </c>
    </row>
    <row r="32" spans="1:11" ht="13.05" customHeight="1" x14ac:dyDescent="0.3">
      <c r="A32" s="24">
        <v>23</v>
      </c>
      <c r="B32" s="25" t="s">
        <v>60</v>
      </c>
      <c r="C32" s="26" t="s">
        <v>33</v>
      </c>
      <c r="D32" s="27" t="s">
        <v>21</v>
      </c>
      <c r="E32" s="28">
        <v>2000</v>
      </c>
      <c r="F32" s="10"/>
      <c r="G32" s="15">
        <f t="shared" si="0"/>
        <v>2000</v>
      </c>
      <c r="H32" s="7"/>
      <c r="I32" s="4">
        <f t="shared" si="3"/>
        <v>0</v>
      </c>
      <c r="J32" s="29">
        <v>0.08</v>
      </c>
      <c r="K32" s="4">
        <f t="shared" si="4"/>
        <v>0</v>
      </c>
    </row>
    <row r="33" spans="1:11" ht="13.05" customHeight="1" x14ac:dyDescent="0.3">
      <c r="A33" s="24">
        <v>24</v>
      </c>
      <c r="B33" s="25" t="s">
        <v>61</v>
      </c>
      <c r="C33" s="26" t="s">
        <v>185</v>
      </c>
      <c r="D33" s="27" t="s">
        <v>21</v>
      </c>
      <c r="E33" s="28">
        <v>80</v>
      </c>
      <c r="F33" s="10"/>
      <c r="G33" s="15">
        <f t="shared" si="0"/>
        <v>80</v>
      </c>
      <c r="H33" s="7"/>
      <c r="I33" s="4">
        <f t="shared" si="3"/>
        <v>0</v>
      </c>
      <c r="J33" s="29">
        <v>0.05</v>
      </c>
      <c r="K33" s="4">
        <f t="shared" si="4"/>
        <v>0</v>
      </c>
    </row>
    <row r="34" spans="1:11" ht="13.05" customHeight="1" x14ac:dyDescent="0.3">
      <c r="A34" s="24">
        <v>25</v>
      </c>
      <c r="B34" s="25" t="s">
        <v>61</v>
      </c>
      <c r="C34" s="26" t="s">
        <v>33</v>
      </c>
      <c r="D34" s="27" t="s">
        <v>21</v>
      </c>
      <c r="E34" s="28">
        <v>650</v>
      </c>
      <c r="F34" s="10"/>
      <c r="G34" s="15">
        <f t="shared" si="0"/>
        <v>650</v>
      </c>
      <c r="H34" s="7"/>
      <c r="I34" s="4">
        <f t="shared" si="3"/>
        <v>0</v>
      </c>
      <c r="J34" s="29">
        <v>0.05</v>
      </c>
      <c r="K34" s="4">
        <f t="shared" si="4"/>
        <v>0</v>
      </c>
    </row>
    <row r="35" spans="1:11" ht="13.05" customHeight="1" x14ac:dyDescent="0.3">
      <c r="A35" s="24">
        <v>26</v>
      </c>
      <c r="B35" s="25" t="s">
        <v>139</v>
      </c>
      <c r="C35" s="26" t="s">
        <v>62</v>
      </c>
      <c r="D35" s="27" t="s">
        <v>21</v>
      </c>
      <c r="E35" s="28">
        <v>1200</v>
      </c>
      <c r="F35" s="10"/>
      <c r="G35" s="15">
        <f t="shared" si="0"/>
        <v>1200</v>
      </c>
      <c r="H35" s="7"/>
      <c r="I35" s="4">
        <f t="shared" si="3"/>
        <v>0</v>
      </c>
      <c r="J35" s="29">
        <v>0.05</v>
      </c>
      <c r="K35" s="4">
        <f t="shared" si="4"/>
        <v>0</v>
      </c>
    </row>
    <row r="36" spans="1:11" ht="13.05" customHeight="1" x14ac:dyDescent="0.3">
      <c r="A36" s="24">
        <v>27</v>
      </c>
      <c r="B36" s="25" t="s">
        <v>63</v>
      </c>
      <c r="C36" s="26" t="s">
        <v>64</v>
      </c>
      <c r="D36" s="27" t="s">
        <v>21</v>
      </c>
      <c r="E36" s="28">
        <v>280</v>
      </c>
      <c r="F36" s="10"/>
      <c r="G36" s="15">
        <f t="shared" si="0"/>
        <v>280</v>
      </c>
      <c r="H36" s="7"/>
      <c r="I36" s="4">
        <f t="shared" si="3"/>
        <v>0</v>
      </c>
      <c r="J36" s="29">
        <v>0.05</v>
      </c>
      <c r="K36" s="4">
        <f t="shared" si="4"/>
        <v>0</v>
      </c>
    </row>
    <row r="37" spans="1:11" ht="13.05" customHeight="1" x14ac:dyDescent="0.3">
      <c r="A37" s="24">
        <v>28</v>
      </c>
      <c r="B37" s="25" t="s">
        <v>65</v>
      </c>
      <c r="C37" s="26" t="s">
        <v>44</v>
      </c>
      <c r="D37" s="27" t="s">
        <v>21</v>
      </c>
      <c r="E37" s="28">
        <v>900</v>
      </c>
      <c r="F37" s="10"/>
      <c r="G37" s="15">
        <f t="shared" si="0"/>
        <v>900</v>
      </c>
      <c r="H37" s="7"/>
      <c r="I37" s="4">
        <f t="shared" si="3"/>
        <v>0</v>
      </c>
      <c r="J37" s="29">
        <v>0.23</v>
      </c>
      <c r="K37" s="4">
        <f t="shared" si="4"/>
        <v>0</v>
      </c>
    </row>
    <row r="38" spans="1:11" ht="13.05" customHeight="1" x14ac:dyDescent="0.3">
      <c r="A38" s="24">
        <v>29</v>
      </c>
      <c r="B38" s="25" t="s">
        <v>66</v>
      </c>
      <c r="C38" s="26" t="s">
        <v>67</v>
      </c>
      <c r="D38" s="27" t="s">
        <v>21</v>
      </c>
      <c r="E38" s="28">
        <v>750</v>
      </c>
      <c r="F38" s="10"/>
      <c r="G38" s="15">
        <f t="shared" si="0"/>
        <v>750</v>
      </c>
      <c r="H38" s="7"/>
      <c r="I38" s="4">
        <f t="shared" si="3"/>
        <v>0</v>
      </c>
      <c r="J38" s="29">
        <v>0.08</v>
      </c>
      <c r="K38" s="4">
        <f t="shared" si="4"/>
        <v>0</v>
      </c>
    </row>
    <row r="39" spans="1:11" ht="13.05" customHeight="1" x14ac:dyDescent="0.3">
      <c r="A39" s="24">
        <v>30</v>
      </c>
      <c r="B39" s="25" t="s">
        <v>69</v>
      </c>
      <c r="C39" s="26" t="s">
        <v>44</v>
      </c>
      <c r="D39" s="27" t="s">
        <v>21</v>
      </c>
      <c r="E39" s="28">
        <v>550</v>
      </c>
      <c r="F39" s="10"/>
      <c r="G39" s="15">
        <f t="shared" si="0"/>
        <v>550</v>
      </c>
      <c r="H39" s="7"/>
      <c r="I39" s="4">
        <f t="shared" si="3"/>
        <v>0</v>
      </c>
      <c r="J39" s="29">
        <v>0.05</v>
      </c>
      <c r="K39" s="4">
        <f t="shared" si="4"/>
        <v>0</v>
      </c>
    </row>
    <row r="40" spans="1:11" ht="13.05" customHeight="1" x14ac:dyDescent="0.3">
      <c r="A40" s="24">
        <v>31</v>
      </c>
      <c r="B40" s="25" t="s">
        <v>70</v>
      </c>
      <c r="C40" s="26" t="s">
        <v>39</v>
      </c>
      <c r="D40" s="27" t="s">
        <v>21</v>
      </c>
      <c r="E40" s="28">
        <v>1700</v>
      </c>
      <c r="F40" s="10"/>
      <c r="G40" s="15">
        <f t="shared" si="0"/>
        <v>1700</v>
      </c>
      <c r="H40" s="7"/>
      <c r="I40" s="4">
        <f t="shared" si="3"/>
        <v>0</v>
      </c>
      <c r="J40" s="29">
        <v>0.05</v>
      </c>
      <c r="K40" s="4">
        <f t="shared" si="4"/>
        <v>0</v>
      </c>
    </row>
    <row r="41" spans="1:11" ht="13.05" customHeight="1" x14ac:dyDescent="0.3">
      <c r="A41" s="24">
        <v>32</v>
      </c>
      <c r="B41" s="25" t="s">
        <v>71</v>
      </c>
      <c r="C41" s="26" t="s">
        <v>54</v>
      </c>
      <c r="D41" s="27" t="s">
        <v>21</v>
      </c>
      <c r="E41" s="28">
        <v>15</v>
      </c>
      <c r="F41" s="10"/>
      <c r="G41" s="15">
        <f t="shared" si="0"/>
        <v>15</v>
      </c>
      <c r="H41" s="7"/>
      <c r="I41" s="4">
        <f t="shared" si="3"/>
        <v>0</v>
      </c>
      <c r="J41" s="29">
        <v>0.05</v>
      </c>
      <c r="K41" s="4">
        <f t="shared" si="4"/>
        <v>0</v>
      </c>
    </row>
    <row r="42" spans="1:11" ht="20.399999999999999" x14ac:dyDescent="0.3">
      <c r="A42" s="24">
        <v>33</v>
      </c>
      <c r="B42" s="25" t="s">
        <v>72</v>
      </c>
      <c r="C42" s="26" t="s">
        <v>39</v>
      </c>
      <c r="D42" s="27" t="s">
        <v>21</v>
      </c>
      <c r="E42" s="28">
        <v>1800</v>
      </c>
      <c r="F42" s="10"/>
      <c r="G42" s="15">
        <f t="shared" si="0"/>
        <v>1800</v>
      </c>
      <c r="H42" s="7"/>
      <c r="I42" s="4">
        <f t="shared" si="3"/>
        <v>0</v>
      </c>
      <c r="J42" s="29">
        <v>0.05</v>
      </c>
      <c r="K42" s="4">
        <f t="shared" si="4"/>
        <v>0</v>
      </c>
    </row>
    <row r="43" spans="1:11" ht="13.05" customHeight="1" x14ac:dyDescent="0.3">
      <c r="A43" s="24">
        <v>34</v>
      </c>
      <c r="B43" s="25" t="s">
        <v>73</v>
      </c>
      <c r="C43" s="26" t="s">
        <v>74</v>
      </c>
      <c r="D43" s="27" t="s">
        <v>21</v>
      </c>
      <c r="E43" s="28">
        <v>20</v>
      </c>
      <c r="F43" s="10"/>
      <c r="G43" s="15">
        <f t="shared" si="0"/>
        <v>20</v>
      </c>
      <c r="H43" s="7"/>
      <c r="I43" s="4">
        <f t="shared" si="3"/>
        <v>0</v>
      </c>
      <c r="J43" s="29">
        <v>0.05</v>
      </c>
      <c r="K43" s="4">
        <f t="shared" si="4"/>
        <v>0</v>
      </c>
    </row>
    <row r="44" spans="1:11" ht="13.05" customHeight="1" x14ac:dyDescent="0.3">
      <c r="A44" s="24">
        <v>35</v>
      </c>
      <c r="B44" s="25" t="s">
        <v>75</v>
      </c>
      <c r="C44" s="26" t="s">
        <v>46</v>
      </c>
      <c r="D44" s="27" t="s">
        <v>21</v>
      </c>
      <c r="E44" s="28">
        <v>9000</v>
      </c>
      <c r="F44" s="10"/>
      <c r="G44" s="15">
        <f t="shared" si="0"/>
        <v>9000</v>
      </c>
      <c r="H44" s="7"/>
      <c r="I44" s="4">
        <f t="shared" si="3"/>
        <v>0</v>
      </c>
      <c r="J44" s="29">
        <v>0.05</v>
      </c>
      <c r="K44" s="4">
        <f t="shared" si="4"/>
        <v>0</v>
      </c>
    </row>
    <row r="45" spans="1:11" ht="13.05" customHeight="1" x14ac:dyDescent="0.3">
      <c r="A45" s="24">
        <v>36</v>
      </c>
      <c r="B45" s="25" t="s">
        <v>76</v>
      </c>
      <c r="C45" s="26" t="s">
        <v>140</v>
      </c>
      <c r="D45" s="27" t="s">
        <v>21</v>
      </c>
      <c r="E45" s="28">
        <v>1500</v>
      </c>
      <c r="F45" s="10"/>
      <c r="G45" s="15">
        <f t="shared" si="0"/>
        <v>1500</v>
      </c>
      <c r="H45" s="7"/>
      <c r="I45" s="4">
        <f t="shared" si="3"/>
        <v>0</v>
      </c>
      <c r="J45" s="29">
        <v>0.08</v>
      </c>
      <c r="K45" s="4">
        <f t="shared" si="4"/>
        <v>0</v>
      </c>
    </row>
    <row r="46" spans="1:11" ht="13.05" customHeight="1" x14ac:dyDescent="0.3">
      <c r="A46" s="24">
        <v>37</v>
      </c>
      <c r="B46" s="25" t="s">
        <v>77</v>
      </c>
      <c r="C46" s="26" t="s">
        <v>78</v>
      </c>
      <c r="D46" s="27" t="s">
        <v>21</v>
      </c>
      <c r="E46" s="28">
        <v>1700</v>
      </c>
      <c r="F46" s="10"/>
      <c r="G46" s="15">
        <f t="shared" si="0"/>
        <v>1700</v>
      </c>
      <c r="H46" s="7"/>
      <c r="I46" s="4">
        <f t="shared" si="3"/>
        <v>0</v>
      </c>
      <c r="J46" s="29">
        <v>0.23</v>
      </c>
      <c r="K46" s="4">
        <f t="shared" si="4"/>
        <v>0</v>
      </c>
    </row>
    <row r="47" spans="1:11" ht="20.399999999999999" x14ac:dyDescent="0.3">
      <c r="A47" s="24">
        <v>38</v>
      </c>
      <c r="B47" s="25" t="s">
        <v>186</v>
      </c>
      <c r="C47" s="26" t="s">
        <v>68</v>
      </c>
      <c r="D47" s="27" t="s">
        <v>21</v>
      </c>
      <c r="E47" s="28">
        <v>170</v>
      </c>
      <c r="F47" s="10"/>
      <c r="G47" s="15">
        <f t="shared" si="0"/>
        <v>170</v>
      </c>
      <c r="H47" s="7"/>
      <c r="I47" s="4">
        <f t="shared" si="3"/>
        <v>0</v>
      </c>
      <c r="J47" s="29">
        <v>0.05</v>
      </c>
      <c r="K47" s="4">
        <f t="shared" si="4"/>
        <v>0</v>
      </c>
    </row>
    <row r="48" spans="1:11" ht="13.05" customHeight="1" x14ac:dyDescent="0.3">
      <c r="A48" s="24">
        <v>39</v>
      </c>
      <c r="B48" s="25" t="s">
        <v>79</v>
      </c>
      <c r="C48" s="26" t="s">
        <v>68</v>
      </c>
      <c r="D48" s="27" t="s">
        <v>21</v>
      </c>
      <c r="E48" s="28">
        <v>210</v>
      </c>
      <c r="F48" s="10"/>
      <c r="G48" s="15">
        <f t="shared" si="0"/>
        <v>210</v>
      </c>
      <c r="H48" s="7"/>
      <c r="I48" s="4">
        <f t="shared" si="3"/>
        <v>0</v>
      </c>
      <c r="J48" s="29">
        <v>0.05</v>
      </c>
      <c r="K48" s="4">
        <f t="shared" si="4"/>
        <v>0</v>
      </c>
    </row>
    <row r="49" spans="1:11" ht="13.05" customHeight="1" x14ac:dyDescent="0.3">
      <c r="A49" s="24">
        <v>40</v>
      </c>
      <c r="B49" s="25" t="s">
        <v>80</v>
      </c>
      <c r="C49" s="26" t="s">
        <v>44</v>
      </c>
      <c r="D49" s="27" t="s">
        <v>21</v>
      </c>
      <c r="E49" s="28">
        <v>290</v>
      </c>
      <c r="F49" s="10"/>
      <c r="G49" s="15">
        <f t="shared" si="0"/>
        <v>290</v>
      </c>
      <c r="H49" s="7"/>
      <c r="I49" s="4">
        <f t="shared" si="3"/>
        <v>0</v>
      </c>
      <c r="J49" s="29">
        <v>0.08</v>
      </c>
      <c r="K49" s="4">
        <f t="shared" si="4"/>
        <v>0</v>
      </c>
    </row>
    <row r="50" spans="1:11" ht="13.05" customHeight="1" x14ac:dyDescent="0.3">
      <c r="A50" s="24">
        <v>41</v>
      </c>
      <c r="B50" s="25" t="s">
        <v>187</v>
      </c>
      <c r="C50" s="26" t="s">
        <v>44</v>
      </c>
      <c r="D50" s="27" t="s">
        <v>21</v>
      </c>
      <c r="E50" s="28">
        <v>870</v>
      </c>
      <c r="F50" s="10"/>
      <c r="G50" s="15">
        <f t="shared" si="0"/>
        <v>870</v>
      </c>
      <c r="H50" s="7"/>
      <c r="I50" s="4">
        <f t="shared" si="3"/>
        <v>0</v>
      </c>
      <c r="J50" s="29">
        <v>0.08</v>
      </c>
      <c r="K50" s="4">
        <f t="shared" si="4"/>
        <v>0</v>
      </c>
    </row>
    <row r="51" spans="1:11" ht="13.05" customHeight="1" x14ac:dyDescent="0.3">
      <c r="A51" s="24">
        <v>42</v>
      </c>
      <c r="B51" s="25" t="s">
        <v>81</v>
      </c>
      <c r="C51" s="26" t="s">
        <v>44</v>
      </c>
      <c r="D51" s="27" t="s">
        <v>21</v>
      </c>
      <c r="E51" s="28">
        <v>350</v>
      </c>
      <c r="F51" s="10"/>
      <c r="G51" s="15">
        <f t="shared" si="0"/>
        <v>350</v>
      </c>
      <c r="H51" s="7"/>
      <c r="I51" s="4">
        <f t="shared" si="3"/>
        <v>0</v>
      </c>
      <c r="J51" s="29">
        <v>0.08</v>
      </c>
      <c r="K51" s="4">
        <f t="shared" si="4"/>
        <v>0</v>
      </c>
    </row>
    <row r="52" spans="1:11" ht="13.05" customHeight="1" x14ac:dyDescent="0.3">
      <c r="A52" s="24">
        <v>43</v>
      </c>
      <c r="B52" s="25" t="s">
        <v>82</v>
      </c>
      <c r="C52" s="26" t="s">
        <v>33</v>
      </c>
      <c r="D52" s="27" t="s">
        <v>21</v>
      </c>
      <c r="E52" s="28">
        <v>1500</v>
      </c>
      <c r="F52" s="10"/>
      <c r="G52" s="15">
        <f t="shared" si="0"/>
        <v>1500</v>
      </c>
      <c r="H52" s="7"/>
      <c r="I52" s="4">
        <f t="shared" si="3"/>
        <v>0</v>
      </c>
      <c r="J52" s="29">
        <v>0.05</v>
      </c>
      <c r="K52" s="4">
        <f t="shared" si="4"/>
        <v>0</v>
      </c>
    </row>
    <row r="53" spans="1:11" ht="13.05" customHeight="1" x14ac:dyDescent="0.3">
      <c r="A53" s="24">
        <v>44</v>
      </c>
      <c r="B53" s="25" t="s">
        <v>83</v>
      </c>
      <c r="C53" s="26" t="s">
        <v>84</v>
      </c>
      <c r="D53" s="27" t="s">
        <v>21</v>
      </c>
      <c r="E53" s="28">
        <v>170</v>
      </c>
      <c r="F53" s="10"/>
      <c r="G53" s="15">
        <f t="shared" si="0"/>
        <v>170</v>
      </c>
      <c r="H53" s="7"/>
      <c r="I53" s="4">
        <f t="shared" si="3"/>
        <v>0</v>
      </c>
      <c r="J53" s="29">
        <v>0.05</v>
      </c>
      <c r="K53" s="4">
        <f t="shared" si="4"/>
        <v>0</v>
      </c>
    </row>
    <row r="54" spans="1:11" ht="20.399999999999999" x14ac:dyDescent="0.3">
      <c r="A54" s="24">
        <v>45</v>
      </c>
      <c r="B54" s="25" t="s">
        <v>188</v>
      </c>
      <c r="C54" s="26" t="s">
        <v>68</v>
      </c>
      <c r="D54" s="27" t="s">
        <v>21</v>
      </c>
      <c r="E54" s="28">
        <v>450</v>
      </c>
      <c r="F54" s="10"/>
      <c r="G54" s="15">
        <f t="shared" si="0"/>
        <v>450</v>
      </c>
      <c r="H54" s="7"/>
      <c r="I54" s="4">
        <f t="shared" si="3"/>
        <v>0</v>
      </c>
      <c r="J54" s="29">
        <v>0.05</v>
      </c>
      <c r="K54" s="4">
        <f t="shared" si="4"/>
        <v>0</v>
      </c>
    </row>
    <row r="55" spans="1:11" ht="20.399999999999999" x14ac:dyDescent="0.3">
      <c r="A55" s="24">
        <v>46</v>
      </c>
      <c r="B55" s="25" t="s">
        <v>189</v>
      </c>
      <c r="C55" s="26" t="s">
        <v>37</v>
      </c>
      <c r="D55" s="27" t="s">
        <v>21</v>
      </c>
      <c r="E55" s="28">
        <v>750</v>
      </c>
      <c r="F55" s="10"/>
      <c r="G55" s="15">
        <f t="shared" si="0"/>
        <v>750</v>
      </c>
      <c r="H55" s="7"/>
      <c r="I55" s="4">
        <f t="shared" si="3"/>
        <v>0</v>
      </c>
      <c r="J55" s="29">
        <v>0.08</v>
      </c>
      <c r="K55" s="4">
        <f t="shared" si="4"/>
        <v>0</v>
      </c>
    </row>
    <row r="56" spans="1:11" ht="13.05" customHeight="1" x14ac:dyDescent="0.3">
      <c r="A56" s="24">
        <v>47</v>
      </c>
      <c r="B56" s="25" t="s">
        <v>85</v>
      </c>
      <c r="C56" s="26" t="s">
        <v>33</v>
      </c>
      <c r="D56" s="27" t="s">
        <v>21</v>
      </c>
      <c r="E56" s="28">
        <v>35</v>
      </c>
      <c r="F56" s="10"/>
      <c r="G56" s="15">
        <f t="shared" si="0"/>
        <v>35</v>
      </c>
      <c r="H56" s="7"/>
      <c r="I56" s="4">
        <f t="shared" si="3"/>
        <v>0</v>
      </c>
      <c r="J56" s="29">
        <v>0.05</v>
      </c>
      <c r="K56" s="4">
        <f t="shared" si="4"/>
        <v>0</v>
      </c>
    </row>
    <row r="57" spans="1:11" ht="13.05" customHeight="1" x14ac:dyDescent="0.3">
      <c r="A57" s="24">
        <v>48</v>
      </c>
      <c r="B57" s="25" t="s">
        <v>86</v>
      </c>
      <c r="C57" s="26" t="s">
        <v>39</v>
      </c>
      <c r="D57" s="27" t="s">
        <v>21</v>
      </c>
      <c r="E57" s="28">
        <v>1800</v>
      </c>
      <c r="F57" s="10"/>
      <c r="G57" s="15">
        <f t="shared" si="0"/>
        <v>1800</v>
      </c>
      <c r="H57" s="7"/>
      <c r="I57" s="4">
        <f t="shared" si="3"/>
        <v>0</v>
      </c>
      <c r="J57" s="29">
        <v>0.05</v>
      </c>
      <c r="K57" s="4">
        <f t="shared" si="4"/>
        <v>0</v>
      </c>
    </row>
    <row r="58" spans="1:11" ht="20.399999999999999" x14ac:dyDescent="0.3">
      <c r="A58" s="24">
        <v>49</v>
      </c>
      <c r="B58" s="25" t="s">
        <v>190</v>
      </c>
      <c r="C58" s="26" t="s">
        <v>87</v>
      </c>
      <c r="D58" s="27" t="s">
        <v>21</v>
      </c>
      <c r="E58" s="28">
        <v>50</v>
      </c>
      <c r="F58" s="10"/>
      <c r="G58" s="15">
        <f t="shared" si="0"/>
        <v>50</v>
      </c>
      <c r="H58" s="7"/>
      <c r="I58" s="4">
        <f t="shared" si="3"/>
        <v>0</v>
      </c>
      <c r="J58" s="29">
        <v>0.05</v>
      </c>
      <c r="K58" s="4">
        <f t="shared" si="4"/>
        <v>0</v>
      </c>
    </row>
    <row r="59" spans="1:11" ht="20.399999999999999" x14ac:dyDescent="0.3">
      <c r="A59" s="24">
        <v>50</v>
      </c>
      <c r="B59" s="25" t="s">
        <v>191</v>
      </c>
      <c r="C59" s="26" t="s">
        <v>87</v>
      </c>
      <c r="D59" s="27" t="s">
        <v>21</v>
      </c>
      <c r="E59" s="28">
        <v>5300</v>
      </c>
      <c r="F59" s="10"/>
      <c r="G59" s="15">
        <f t="shared" si="0"/>
        <v>5300</v>
      </c>
      <c r="H59" s="7"/>
      <c r="I59" s="4">
        <f t="shared" si="3"/>
        <v>0</v>
      </c>
      <c r="J59" s="29">
        <v>0.05</v>
      </c>
      <c r="K59" s="4">
        <f t="shared" si="4"/>
        <v>0</v>
      </c>
    </row>
    <row r="60" spans="1:11" ht="13.05" customHeight="1" x14ac:dyDescent="0.3">
      <c r="A60" s="24">
        <v>51</v>
      </c>
      <c r="B60" s="25" t="s">
        <v>88</v>
      </c>
      <c r="C60" s="26" t="s">
        <v>192</v>
      </c>
      <c r="D60" s="27" t="s">
        <v>21</v>
      </c>
      <c r="E60" s="28">
        <v>30</v>
      </c>
      <c r="F60" s="10"/>
      <c r="G60" s="15">
        <f t="shared" si="0"/>
        <v>30</v>
      </c>
      <c r="H60" s="7"/>
      <c r="I60" s="4">
        <f t="shared" si="3"/>
        <v>0</v>
      </c>
      <c r="J60" s="29">
        <v>0.08</v>
      </c>
      <c r="K60" s="4">
        <f t="shared" si="4"/>
        <v>0</v>
      </c>
    </row>
    <row r="61" spans="1:11" ht="13.05" customHeight="1" x14ac:dyDescent="0.3">
      <c r="A61" s="24">
        <v>52</v>
      </c>
      <c r="B61" s="25" t="s">
        <v>90</v>
      </c>
      <c r="C61" s="26" t="s">
        <v>39</v>
      </c>
      <c r="D61" s="27" t="s">
        <v>21</v>
      </c>
      <c r="E61" s="28">
        <v>1900</v>
      </c>
      <c r="F61" s="10"/>
      <c r="G61" s="15">
        <f t="shared" si="0"/>
        <v>1900</v>
      </c>
      <c r="H61" s="7"/>
      <c r="I61" s="4">
        <f t="shared" si="3"/>
        <v>0</v>
      </c>
      <c r="J61" s="29">
        <v>0.23</v>
      </c>
      <c r="K61" s="4">
        <f t="shared" si="4"/>
        <v>0</v>
      </c>
    </row>
    <row r="62" spans="1:11" ht="13.05" customHeight="1" x14ac:dyDescent="0.3">
      <c r="A62" s="24">
        <v>53</v>
      </c>
      <c r="B62" s="25" t="s">
        <v>91</v>
      </c>
      <c r="C62" s="26" t="s">
        <v>193</v>
      </c>
      <c r="D62" s="27" t="s">
        <v>21</v>
      </c>
      <c r="E62" s="28">
        <v>25</v>
      </c>
      <c r="F62" s="10"/>
      <c r="G62" s="15">
        <f t="shared" si="0"/>
        <v>25</v>
      </c>
      <c r="H62" s="7"/>
      <c r="I62" s="4">
        <f t="shared" si="3"/>
        <v>0</v>
      </c>
      <c r="J62" s="29">
        <v>0.05</v>
      </c>
      <c r="K62" s="4">
        <f t="shared" si="4"/>
        <v>0</v>
      </c>
    </row>
    <row r="63" spans="1:11" ht="20.399999999999999" x14ac:dyDescent="0.3">
      <c r="A63" s="24">
        <v>54</v>
      </c>
      <c r="B63" s="25" t="s">
        <v>194</v>
      </c>
      <c r="C63" s="26" t="s">
        <v>92</v>
      </c>
      <c r="D63" s="27" t="s">
        <v>21</v>
      </c>
      <c r="E63" s="28">
        <v>350</v>
      </c>
      <c r="F63" s="10"/>
      <c r="G63" s="15">
        <f t="shared" si="0"/>
        <v>350</v>
      </c>
      <c r="H63" s="7"/>
      <c r="I63" s="4">
        <f t="shared" si="3"/>
        <v>0</v>
      </c>
      <c r="J63" s="29">
        <v>0.08</v>
      </c>
      <c r="K63" s="4">
        <f t="shared" si="4"/>
        <v>0</v>
      </c>
    </row>
    <row r="64" spans="1:11" ht="13.05" customHeight="1" x14ac:dyDescent="0.3">
      <c r="A64" s="24">
        <v>55</v>
      </c>
      <c r="B64" s="25" t="s">
        <v>195</v>
      </c>
      <c r="C64" s="26" t="s">
        <v>93</v>
      </c>
      <c r="D64" s="27" t="s">
        <v>21</v>
      </c>
      <c r="E64" s="28">
        <v>1550</v>
      </c>
      <c r="F64" s="10"/>
      <c r="G64" s="15">
        <f t="shared" si="0"/>
        <v>1550</v>
      </c>
      <c r="H64" s="7"/>
      <c r="I64" s="4">
        <f t="shared" si="3"/>
        <v>0</v>
      </c>
      <c r="J64" s="30">
        <v>0.05</v>
      </c>
      <c r="K64" s="4">
        <f t="shared" si="4"/>
        <v>0</v>
      </c>
    </row>
    <row r="65" spans="1:11" ht="13.05" customHeight="1" x14ac:dyDescent="0.3">
      <c r="A65" s="24">
        <v>56</v>
      </c>
      <c r="B65" s="25" t="s">
        <v>94</v>
      </c>
      <c r="C65" s="26" t="s">
        <v>95</v>
      </c>
      <c r="D65" s="27" t="s">
        <v>21</v>
      </c>
      <c r="E65" s="28">
        <v>40</v>
      </c>
      <c r="F65" s="10"/>
      <c r="G65" s="15">
        <f t="shared" si="0"/>
        <v>40</v>
      </c>
      <c r="H65" s="7"/>
      <c r="I65" s="4">
        <f t="shared" si="3"/>
        <v>0</v>
      </c>
      <c r="J65" s="29">
        <v>0.08</v>
      </c>
      <c r="K65" s="4">
        <f t="shared" si="4"/>
        <v>0</v>
      </c>
    </row>
    <row r="66" spans="1:11" ht="13.05" customHeight="1" x14ac:dyDescent="0.3">
      <c r="A66" s="24">
        <v>57</v>
      </c>
      <c r="B66" s="25" t="s">
        <v>96</v>
      </c>
      <c r="C66" s="26" t="s">
        <v>89</v>
      </c>
      <c r="D66" s="27" t="s">
        <v>21</v>
      </c>
      <c r="E66" s="28">
        <v>1000</v>
      </c>
      <c r="F66" s="10"/>
      <c r="G66" s="15">
        <f t="shared" si="0"/>
        <v>1000</v>
      </c>
      <c r="H66" s="7"/>
      <c r="I66" s="4">
        <f>G66*H66</f>
        <v>0</v>
      </c>
      <c r="J66" s="29">
        <v>0.08</v>
      </c>
      <c r="K66" s="4">
        <f t="shared" si="4"/>
        <v>0</v>
      </c>
    </row>
    <row r="67" spans="1:11" ht="13.5" customHeight="1" x14ac:dyDescent="0.3">
      <c r="A67" s="59" t="s">
        <v>8</v>
      </c>
      <c r="B67" s="60"/>
      <c r="C67" s="60"/>
      <c r="D67" s="60"/>
      <c r="E67" s="60"/>
      <c r="F67" s="61"/>
      <c r="G67" s="61"/>
      <c r="H67" s="62"/>
      <c r="I67" s="3">
        <f>SUM(I10:I66)</f>
        <v>0</v>
      </c>
      <c r="J67" s="2"/>
      <c r="K67" s="3">
        <f>SUM(K10:K66)</f>
        <v>0</v>
      </c>
    </row>
    <row r="69" spans="1:11" x14ac:dyDescent="0.3">
      <c r="B69" s="5" t="s">
        <v>9</v>
      </c>
      <c r="C69" s="5"/>
      <c r="D69" s="5"/>
    </row>
    <row r="70" spans="1:11" ht="13.8" x14ac:dyDescent="0.3">
      <c r="B70" s="58" t="s">
        <v>176</v>
      </c>
      <c r="C70" s="58"/>
      <c r="D70" s="58"/>
      <c r="E70" s="58"/>
      <c r="F70" s="58"/>
      <c r="G70" s="58"/>
      <c r="H70" s="58"/>
      <c r="I70" s="58"/>
      <c r="J70" s="58"/>
      <c r="K70" s="58"/>
    </row>
    <row r="72" spans="1:11" ht="13.8" x14ac:dyDescent="0.3">
      <c r="F72" s="18"/>
      <c r="G72" s="63"/>
      <c r="H72" s="63"/>
      <c r="I72" s="63"/>
      <c r="J72" s="63"/>
      <c r="K72" s="63"/>
    </row>
    <row r="74" spans="1:11" ht="13.8" x14ac:dyDescent="0.3">
      <c r="F74" s="18"/>
      <c r="G74" s="56" t="s">
        <v>171</v>
      </c>
      <c r="H74" s="56"/>
      <c r="I74" s="56"/>
      <c r="J74" s="56"/>
      <c r="K74" s="56"/>
    </row>
    <row r="75" spans="1:11" x14ac:dyDescent="0.3">
      <c r="F75" s="19"/>
      <c r="G75" s="57" t="s">
        <v>218</v>
      </c>
      <c r="H75" s="57"/>
      <c r="I75" s="57"/>
      <c r="J75" s="57"/>
      <c r="K75" s="57"/>
    </row>
  </sheetData>
  <mergeCells count="21">
    <mergeCell ref="G72:K72"/>
    <mergeCell ref="G74:K74"/>
    <mergeCell ref="G75:K75"/>
    <mergeCell ref="B70:K70"/>
    <mergeCell ref="C6:C9"/>
    <mergeCell ref="G6:G9"/>
    <mergeCell ref="H6:H9"/>
    <mergeCell ref="I6:I9"/>
    <mergeCell ref="J6:J9"/>
    <mergeCell ref="K6:K9"/>
    <mergeCell ref="A67:H67"/>
    <mergeCell ref="A1:K1"/>
    <mergeCell ref="A2:K2"/>
    <mergeCell ref="A3:K3"/>
    <mergeCell ref="A5:A9"/>
    <mergeCell ref="B5:E5"/>
    <mergeCell ref="F5:K5"/>
    <mergeCell ref="B6:B9"/>
    <mergeCell ref="D6:D9"/>
    <mergeCell ref="E6:E9"/>
    <mergeCell ref="F6:F9"/>
  </mergeCells>
  <pageMargins left="0.7" right="0.7" top="0.75" bottom="0.75" header="0.3" footer="0.3"/>
  <pageSetup paperSize="9" scale="7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5"/>
  <sheetViews>
    <sheetView view="pageBreakPreview" zoomScaleNormal="100" zoomScaleSheetLayoutView="100" workbookViewId="0">
      <selection activeCell="B31" sqref="B31"/>
    </sheetView>
  </sheetViews>
  <sheetFormatPr defaultColWidth="9.109375" defaultRowHeight="13.2" x14ac:dyDescent="0.3"/>
  <cols>
    <col min="1" max="1" width="4.5546875" style="1" customWidth="1"/>
    <col min="2" max="2" width="59.33203125" style="1" customWidth="1"/>
    <col min="3" max="3" width="7.6640625" style="1" customWidth="1"/>
    <col min="4" max="4" width="9.5546875" style="1" customWidth="1"/>
    <col min="5" max="5" width="39.88671875" style="1" customWidth="1"/>
    <col min="6" max="6" width="10" style="1" customWidth="1"/>
    <col min="7" max="7" width="10.109375" style="1" customWidth="1"/>
    <col min="8" max="8" width="10" style="1" bestFit="1" customWidth="1"/>
    <col min="9" max="9" width="5" style="1" customWidth="1"/>
    <col min="10" max="10" width="10.6640625" style="1" customWidth="1"/>
    <col min="11" max="16384" width="9.109375" style="1"/>
  </cols>
  <sheetData>
    <row r="1" spans="1:10" ht="13.8" x14ac:dyDescent="0.3">
      <c r="A1" s="44" t="s">
        <v>3</v>
      </c>
      <c r="B1" s="44"/>
      <c r="C1" s="44"/>
      <c r="D1" s="44"/>
      <c r="E1" s="44"/>
      <c r="F1" s="44"/>
      <c r="G1" s="44"/>
      <c r="H1" s="44"/>
      <c r="I1" s="44"/>
      <c r="J1" s="44"/>
    </row>
    <row r="2" spans="1:10" ht="13.8" x14ac:dyDescent="0.3">
      <c r="A2" s="44" t="s">
        <v>28</v>
      </c>
      <c r="B2" s="44"/>
      <c r="C2" s="44"/>
      <c r="D2" s="44"/>
      <c r="E2" s="44"/>
      <c r="F2" s="44"/>
      <c r="G2" s="44"/>
      <c r="H2" s="44"/>
      <c r="I2" s="44"/>
      <c r="J2" s="44"/>
    </row>
    <row r="3" spans="1:10" ht="13.8" x14ac:dyDescent="0.3">
      <c r="A3" s="45" t="s">
        <v>134</v>
      </c>
      <c r="B3" s="45"/>
      <c r="C3" s="45"/>
      <c r="D3" s="45"/>
      <c r="E3" s="45"/>
      <c r="F3" s="45"/>
      <c r="G3" s="45"/>
      <c r="H3" s="45"/>
      <c r="I3" s="45"/>
      <c r="J3" s="45"/>
    </row>
    <row r="5" spans="1:10" s="6" customFormat="1" ht="13.5" customHeight="1" x14ac:dyDescent="0.3">
      <c r="A5" s="46" t="s">
        <v>6</v>
      </c>
      <c r="B5" s="49" t="s">
        <v>4</v>
      </c>
      <c r="C5" s="50"/>
      <c r="D5" s="50"/>
      <c r="E5" s="52" t="s">
        <v>5</v>
      </c>
      <c r="F5" s="52"/>
      <c r="G5" s="52"/>
      <c r="H5" s="52"/>
      <c r="I5" s="52"/>
      <c r="J5" s="52"/>
    </row>
    <row r="6" spans="1:10" s="6" customFormat="1" ht="13.5" customHeight="1" x14ac:dyDescent="0.3">
      <c r="A6" s="47"/>
      <c r="B6" s="51" t="s">
        <v>2</v>
      </c>
      <c r="C6" s="54" t="s">
        <v>12</v>
      </c>
      <c r="D6" s="46" t="s">
        <v>11</v>
      </c>
      <c r="E6" s="53" t="s">
        <v>10</v>
      </c>
      <c r="F6" s="46" t="s">
        <v>11</v>
      </c>
      <c r="G6" s="51" t="s">
        <v>13</v>
      </c>
      <c r="H6" s="51" t="s">
        <v>0</v>
      </c>
      <c r="I6" s="51" t="s">
        <v>7</v>
      </c>
      <c r="J6" s="51" t="s">
        <v>1</v>
      </c>
    </row>
    <row r="7" spans="1:10" s="6" customFormat="1" ht="13.5" customHeight="1" x14ac:dyDescent="0.3">
      <c r="A7" s="47"/>
      <c r="B7" s="51"/>
      <c r="C7" s="55"/>
      <c r="D7" s="47"/>
      <c r="E7" s="53"/>
      <c r="F7" s="47"/>
      <c r="G7" s="51"/>
      <c r="H7" s="51"/>
      <c r="I7" s="51"/>
      <c r="J7" s="51"/>
    </row>
    <row r="8" spans="1:10" s="6" customFormat="1" ht="13.5" customHeight="1" x14ac:dyDescent="0.3">
      <c r="A8" s="47"/>
      <c r="B8" s="51"/>
      <c r="C8" s="55"/>
      <c r="D8" s="47"/>
      <c r="E8" s="53"/>
      <c r="F8" s="47"/>
      <c r="G8" s="51"/>
      <c r="H8" s="51"/>
      <c r="I8" s="51"/>
      <c r="J8" s="51"/>
    </row>
    <row r="9" spans="1:10" s="6" customFormat="1" ht="13.5" customHeight="1" x14ac:dyDescent="0.3">
      <c r="A9" s="48"/>
      <c r="B9" s="46"/>
      <c r="C9" s="55"/>
      <c r="D9" s="47"/>
      <c r="E9" s="53"/>
      <c r="F9" s="48"/>
      <c r="G9" s="51"/>
      <c r="H9" s="51"/>
      <c r="I9" s="51"/>
      <c r="J9" s="51"/>
    </row>
    <row r="10" spans="1:10" ht="13.05" customHeight="1" x14ac:dyDescent="0.3">
      <c r="A10" s="31">
        <v>1</v>
      </c>
      <c r="B10" s="23" t="s">
        <v>141</v>
      </c>
      <c r="C10" s="32" t="s">
        <v>22</v>
      </c>
      <c r="D10" s="33">
        <v>160</v>
      </c>
      <c r="E10" s="10"/>
      <c r="F10" s="11">
        <f>D10</f>
        <v>160</v>
      </c>
      <c r="G10" s="7"/>
      <c r="H10" s="4">
        <f>F10*G10</f>
        <v>0</v>
      </c>
      <c r="I10" s="8">
        <v>0.05</v>
      </c>
      <c r="J10" s="4">
        <f>H10*I10+H10</f>
        <v>0</v>
      </c>
    </row>
    <row r="11" spans="1:10" ht="13.05" customHeight="1" x14ac:dyDescent="0.3">
      <c r="A11" s="31">
        <v>2</v>
      </c>
      <c r="B11" s="23" t="s">
        <v>97</v>
      </c>
      <c r="C11" s="32" t="s">
        <v>22</v>
      </c>
      <c r="D11" s="34">
        <v>1050</v>
      </c>
      <c r="E11" s="10"/>
      <c r="F11" s="11">
        <f t="shared" ref="F11:F19" si="0">D11</f>
        <v>1050</v>
      </c>
      <c r="G11" s="7"/>
      <c r="H11" s="4">
        <f t="shared" ref="H11:H19" si="1">F11*G11</f>
        <v>0</v>
      </c>
      <c r="I11" s="8">
        <v>0.05</v>
      </c>
      <c r="J11" s="4">
        <f t="shared" ref="J11:J19" si="2">H11*I11+H11</f>
        <v>0</v>
      </c>
    </row>
    <row r="12" spans="1:10" ht="13.05" customHeight="1" x14ac:dyDescent="0.3">
      <c r="A12" s="31">
        <v>3</v>
      </c>
      <c r="B12" s="23" t="s">
        <v>142</v>
      </c>
      <c r="C12" s="32" t="s">
        <v>22</v>
      </c>
      <c r="D12" s="34">
        <v>1800</v>
      </c>
      <c r="E12" s="10"/>
      <c r="F12" s="11">
        <f t="shared" si="0"/>
        <v>1800</v>
      </c>
      <c r="G12" s="7"/>
      <c r="H12" s="4">
        <f t="shared" si="1"/>
        <v>0</v>
      </c>
      <c r="I12" s="8">
        <v>0.05</v>
      </c>
      <c r="J12" s="4">
        <f t="shared" si="2"/>
        <v>0</v>
      </c>
    </row>
    <row r="13" spans="1:10" ht="13.05" customHeight="1" x14ac:dyDescent="0.3">
      <c r="A13" s="31">
        <v>4</v>
      </c>
      <c r="B13" s="23" t="s">
        <v>143</v>
      </c>
      <c r="C13" s="32" t="s">
        <v>22</v>
      </c>
      <c r="D13" s="34">
        <v>2500</v>
      </c>
      <c r="E13" s="10"/>
      <c r="F13" s="11">
        <f t="shared" si="0"/>
        <v>2500</v>
      </c>
      <c r="G13" s="7"/>
      <c r="H13" s="4">
        <f t="shared" si="1"/>
        <v>0</v>
      </c>
      <c r="I13" s="8">
        <v>0.05</v>
      </c>
      <c r="J13" s="4">
        <f t="shared" si="2"/>
        <v>0</v>
      </c>
    </row>
    <row r="14" spans="1:10" ht="13.05" customHeight="1" x14ac:dyDescent="0.3">
      <c r="A14" s="31">
        <v>5</v>
      </c>
      <c r="B14" s="23" t="s">
        <v>144</v>
      </c>
      <c r="C14" s="32" t="s">
        <v>22</v>
      </c>
      <c r="D14" s="34">
        <v>1400</v>
      </c>
      <c r="E14" s="10"/>
      <c r="F14" s="11">
        <f t="shared" si="0"/>
        <v>1400</v>
      </c>
      <c r="G14" s="7"/>
      <c r="H14" s="4">
        <f t="shared" si="1"/>
        <v>0</v>
      </c>
      <c r="I14" s="8">
        <v>0.05</v>
      </c>
      <c r="J14" s="4">
        <f t="shared" si="2"/>
        <v>0</v>
      </c>
    </row>
    <row r="15" spans="1:10" ht="13.05" customHeight="1" x14ac:dyDescent="0.3">
      <c r="A15" s="31">
        <v>6</v>
      </c>
      <c r="B15" s="23" t="s">
        <v>145</v>
      </c>
      <c r="C15" s="32" t="s">
        <v>22</v>
      </c>
      <c r="D15" s="33">
        <v>170</v>
      </c>
      <c r="E15" s="10"/>
      <c r="F15" s="11">
        <f t="shared" si="0"/>
        <v>170</v>
      </c>
      <c r="G15" s="7"/>
      <c r="H15" s="4">
        <f t="shared" si="1"/>
        <v>0</v>
      </c>
      <c r="I15" s="8">
        <v>0.05</v>
      </c>
      <c r="J15" s="4">
        <f t="shared" si="2"/>
        <v>0</v>
      </c>
    </row>
    <row r="16" spans="1:10" ht="13.05" customHeight="1" x14ac:dyDescent="0.3">
      <c r="A16" s="31">
        <v>7</v>
      </c>
      <c r="B16" s="23" t="s">
        <v>146</v>
      </c>
      <c r="C16" s="32" t="s">
        <v>22</v>
      </c>
      <c r="D16" s="33">
        <v>330</v>
      </c>
      <c r="E16" s="10"/>
      <c r="F16" s="11">
        <f t="shared" si="0"/>
        <v>330</v>
      </c>
      <c r="G16" s="7"/>
      <c r="H16" s="4">
        <f t="shared" si="1"/>
        <v>0</v>
      </c>
      <c r="I16" s="8">
        <v>0.05</v>
      </c>
      <c r="J16" s="4">
        <f t="shared" si="2"/>
        <v>0</v>
      </c>
    </row>
    <row r="17" spans="1:10" ht="13.05" customHeight="1" x14ac:dyDescent="0.3">
      <c r="A17" s="31">
        <v>8</v>
      </c>
      <c r="B17" s="23" t="s">
        <v>98</v>
      </c>
      <c r="C17" s="32" t="s">
        <v>22</v>
      </c>
      <c r="D17" s="33">
        <v>330</v>
      </c>
      <c r="E17" s="10"/>
      <c r="F17" s="11">
        <f t="shared" si="0"/>
        <v>330</v>
      </c>
      <c r="G17" s="7"/>
      <c r="H17" s="4">
        <f t="shared" si="1"/>
        <v>0</v>
      </c>
      <c r="I17" s="8">
        <v>0.05</v>
      </c>
      <c r="J17" s="4">
        <f t="shared" si="2"/>
        <v>0</v>
      </c>
    </row>
    <row r="18" spans="1:10" ht="13.05" customHeight="1" x14ac:dyDescent="0.3">
      <c r="A18" s="31">
        <v>9</v>
      </c>
      <c r="B18" s="23" t="s">
        <v>147</v>
      </c>
      <c r="C18" s="32" t="s">
        <v>22</v>
      </c>
      <c r="D18" s="34">
        <v>5100</v>
      </c>
      <c r="E18" s="10"/>
      <c r="F18" s="11">
        <f t="shared" si="0"/>
        <v>5100</v>
      </c>
      <c r="G18" s="7"/>
      <c r="H18" s="4">
        <f t="shared" si="1"/>
        <v>0</v>
      </c>
      <c r="I18" s="8">
        <v>0.05</v>
      </c>
      <c r="J18" s="4">
        <f t="shared" si="2"/>
        <v>0</v>
      </c>
    </row>
    <row r="19" spans="1:10" ht="13.05" customHeight="1" x14ac:dyDescent="0.3">
      <c r="A19" s="31">
        <v>10</v>
      </c>
      <c r="B19" s="23" t="s">
        <v>148</v>
      </c>
      <c r="C19" s="32" t="s">
        <v>22</v>
      </c>
      <c r="D19" s="33">
        <v>250</v>
      </c>
      <c r="E19" s="10"/>
      <c r="F19" s="11">
        <f t="shared" si="0"/>
        <v>250</v>
      </c>
      <c r="G19" s="7"/>
      <c r="H19" s="4">
        <f t="shared" si="1"/>
        <v>0</v>
      </c>
      <c r="I19" s="8">
        <v>0.05</v>
      </c>
      <c r="J19" s="4">
        <f t="shared" si="2"/>
        <v>0</v>
      </c>
    </row>
    <row r="20" spans="1:10" ht="13.5" customHeight="1" x14ac:dyDescent="0.3">
      <c r="A20" s="59" t="s">
        <v>8</v>
      </c>
      <c r="B20" s="60"/>
      <c r="C20" s="60"/>
      <c r="D20" s="60"/>
      <c r="E20" s="61"/>
      <c r="F20" s="61"/>
      <c r="G20" s="62"/>
      <c r="H20" s="3">
        <f>SUM(H10:H19)</f>
        <v>0</v>
      </c>
      <c r="I20" s="2"/>
      <c r="J20" s="3">
        <f>SUM(J10:J19)</f>
        <v>0</v>
      </c>
    </row>
    <row r="22" spans="1:10" ht="13.8" x14ac:dyDescent="0.3">
      <c r="F22" s="63"/>
      <c r="G22" s="63"/>
      <c r="H22" s="63"/>
      <c r="I22" s="63"/>
      <c r="J22" s="63"/>
    </row>
    <row r="24" spans="1:10" ht="13.8" x14ac:dyDescent="0.3">
      <c r="F24" s="56" t="s">
        <v>171</v>
      </c>
      <c r="G24" s="56"/>
      <c r="H24" s="56"/>
      <c r="I24" s="56"/>
      <c r="J24" s="56"/>
    </row>
    <row r="25" spans="1:10" x14ac:dyDescent="0.3">
      <c r="F25" s="57" t="s">
        <v>218</v>
      </c>
      <c r="G25" s="57"/>
      <c r="H25" s="57"/>
      <c r="I25" s="57"/>
      <c r="J25" s="57"/>
    </row>
  </sheetData>
  <mergeCells count="19">
    <mergeCell ref="F24:J24"/>
    <mergeCell ref="F25:J25"/>
    <mergeCell ref="F6:F9"/>
    <mergeCell ref="G6:G9"/>
    <mergeCell ref="H6:H9"/>
    <mergeCell ref="I6:I9"/>
    <mergeCell ref="J6:J9"/>
    <mergeCell ref="A20:G20"/>
    <mergeCell ref="F22:J22"/>
    <mergeCell ref="A1:J1"/>
    <mergeCell ref="A2:J2"/>
    <mergeCell ref="A3:J3"/>
    <mergeCell ref="A5:A9"/>
    <mergeCell ref="B5:D5"/>
    <mergeCell ref="E5:J5"/>
    <mergeCell ref="B6:B9"/>
    <mergeCell ref="C6:C9"/>
    <mergeCell ref="D6:D9"/>
    <mergeCell ref="E6:E9"/>
  </mergeCells>
  <pageMargins left="0.7" right="0.7" top="0.75" bottom="0.75" header="0.3" footer="0.3"/>
  <pageSetup paperSize="9" scale="80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7"/>
  <sheetViews>
    <sheetView view="pageBreakPreview" zoomScaleNormal="100" zoomScaleSheetLayoutView="100" workbookViewId="0">
      <selection activeCell="A10" sqref="A10:A31"/>
    </sheetView>
  </sheetViews>
  <sheetFormatPr defaultColWidth="9.109375" defaultRowHeight="13.2" x14ac:dyDescent="0.3"/>
  <cols>
    <col min="1" max="1" width="4.5546875" style="1" customWidth="1"/>
    <col min="2" max="2" width="59.33203125" style="1" customWidth="1"/>
    <col min="3" max="3" width="7.6640625" style="1" customWidth="1"/>
    <col min="4" max="4" width="9.5546875" style="1" customWidth="1"/>
    <col min="5" max="5" width="39.88671875" style="1" customWidth="1"/>
    <col min="6" max="6" width="10" style="1" customWidth="1"/>
    <col min="7" max="7" width="10.109375" style="1" customWidth="1"/>
    <col min="8" max="8" width="10" style="1" bestFit="1" customWidth="1"/>
    <col min="9" max="9" width="5" style="1" customWidth="1"/>
    <col min="10" max="10" width="10.6640625" style="1" customWidth="1"/>
    <col min="11" max="16384" width="9.109375" style="1"/>
  </cols>
  <sheetData>
    <row r="1" spans="1:10" ht="13.8" x14ac:dyDescent="0.3">
      <c r="A1" s="44" t="s">
        <v>3</v>
      </c>
      <c r="B1" s="44"/>
      <c r="C1" s="44"/>
      <c r="D1" s="44"/>
      <c r="E1" s="44"/>
      <c r="F1" s="44"/>
      <c r="G1" s="44"/>
      <c r="H1" s="44"/>
      <c r="I1" s="44"/>
      <c r="J1" s="44"/>
    </row>
    <row r="2" spans="1:10" ht="13.8" x14ac:dyDescent="0.3">
      <c r="A2" s="44" t="s">
        <v>28</v>
      </c>
      <c r="B2" s="44"/>
      <c r="C2" s="44"/>
      <c r="D2" s="44"/>
      <c r="E2" s="44"/>
      <c r="F2" s="44"/>
      <c r="G2" s="44"/>
      <c r="H2" s="44"/>
      <c r="I2" s="44"/>
      <c r="J2" s="44"/>
    </row>
    <row r="3" spans="1:10" ht="13.8" x14ac:dyDescent="0.3">
      <c r="A3" s="45" t="s">
        <v>135</v>
      </c>
      <c r="B3" s="45"/>
      <c r="C3" s="45"/>
      <c r="D3" s="45"/>
      <c r="E3" s="45"/>
      <c r="F3" s="45"/>
      <c r="G3" s="45"/>
      <c r="H3" s="45"/>
      <c r="I3" s="45"/>
      <c r="J3" s="45"/>
    </row>
    <row r="5" spans="1:10" s="6" customFormat="1" ht="13.5" customHeight="1" x14ac:dyDescent="0.3">
      <c r="A5" s="46" t="s">
        <v>6</v>
      </c>
      <c r="B5" s="49" t="s">
        <v>4</v>
      </c>
      <c r="C5" s="50"/>
      <c r="D5" s="50"/>
      <c r="E5" s="52" t="s">
        <v>5</v>
      </c>
      <c r="F5" s="52"/>
      <c r="G5" s="52"/>
      <c r="H5" s="52"/>
      <c r="I5" s="52"/>
      <c r="J5" s="52"/>
    </row>
    <row r="6" spans="1:10" s="6" customFormat="1" ht="13.5" customHeight="1" x14ac:dyDescent="0.3">
      <c r="A6" s="47"/>
      <c r="B6" s="51" t="s">
        <v>2</v>
      </c>
      <c r="C6" s="54" t="s">
        <v>12</v>
      </c>
      <c r="D6" s="46" t="s">
        <v>11</v>
      </c>
      <c r="E6" s="53" t="s">
        <v>10</v>
      </c>
      <c r="F6" s="46" t="s">
        <v>11</v>
      </c>
      <c r="G6" s="51" t="s">
        <v>13</v>
      </c>
      <c r="H6" s="51" t="s">
        <v>0</v>
      </c>
      <c r="I6" s="51" t="s">
        <v>7</v>
      </c>
      <c r="J6" s="51" t="s">
        <v>1</v>
      </c>
    </row>
    <row r="7" spans="1:10" s="6" customFormat="1" ht="13.5" customHeight="1" x14ac:dyDescent="0.3">
      <c r="A7" s="47"/>
      <c r="B7" s="51"/>
      <c r="C7" s="55"/>
      <c r="D7" s="47"/>
      <c r="E7" s="53"/>
      <c r="F7" s="47"/>
      <c r="G7" s="51"/>
      <c r="H7" s="51"/>
      <c r="I7" s="51"/>
      <c r="J7" s="51"/>
    </row>
    <row r="8" spans="1:10" s="6" customFormat="1" ht="13.5" customHeight="1" x14ac:dyDescent="0.3">
      <c r="A8" s="47"/>
      <c r="B8" s="51"/>
      <c r="C8" s="55"/>
      <c r="D8" s="47"/>
      <c r="E8" s="53"/>
      <c r="F8" s="47"/>
      <c r="G8" s="51"/>
      <c r="H8" s="51"/>
      <c r="I8" s="51"/>
      <c r="J8" s="51"/>
    </row>
    <row r="9" spans="1:10" s="6" customFormat="1" ht="13.5" customHeight="1" x14ac:dyDescent="0.3">
      <c r="A9" s="48"/>
      <c r="B9" s="46"/>
      <c r="C9" s="55"/>
      <c r="D9" s="47"/>
      <c r="E9" s="53"/>
      <c r="F9" s="48"/>
      <c r="G9" s="51"/>
      <c r="H9" s="51"/>
      <c r="I9" s="51"/>
      <c r="J9" s="51"/>
    </row>
    <row r="10" spans="1:10" ht="13.05" customHeight="1" x14ac:dyDescent="0.3">
      <c r="A10" s="35">
        <v>1</v>
      </c>
      <c r="B10" s="36" t="s">
        <v>149</v>
      </c>
      <c r="C10" s="37" t="s">
        <v>22</v>
      </c>
      <c r="D10" s="38">
        <v>600</v>
      </c>
      <c r="E10" s="10"/>
      <c r="F10" s="17">
        <f>D10</f>
        <v>600</v>
      </c>
      <c r="G10" s="7"/>
      <c r="H10" s="4">
        <f>F10*G10</f>
        <v>0</v>
      </c>
      <c r="I10" s="8">
        <v>0.05</v>
      </c>
      <c r="J10" s="4">
        <f>H10*I10+H10</f>
        <v>0</v>
      </c>
    </row>
    <row r="11" spans="1:10" ht="13.05" customHeight="1" x14ac:dyDescent="0.3">
      <c r="A11" s="35">
        <v>2</v>
      </c>
      <c r="B11" s="36" t="s">
        <v>150</v>
      </c>
      <c r="C11" s="37" t="s">
        <v>22</v>
      </c>
      <c r="D11" s="38">
        <v>380</v>
      </c>
      <c r="E11" s="10"/>
      <c r="F11" s="17">
        <f t="shared" ref="F11:F31" si="0">D11</f>
        <v>380</v>
      </c>
      <c r="G11" s="7"/>
      <c r="H11" s="4">
        <f t="shared" ref="H11:H23" si="1">F11*G11</f>
        <v>0</v>
      </c>
      <c r="I11" s="8">
        <v>0.05</v>
      </c>
      <c r="J11" s="4">
        <f t="shared" ref="J11:J23" si="2">H11*I11+H11</f>
        <v>0</v>
      </c>
    </row>
    <row r="12" spans="1:10" ht="13.05" customHeight="1" x14ac:dyDescent="0.3">
      <c r="A12" s="35">
        <v>3</v>
      </c>
      <c r="B12" s="36" t="s">
        <v>151</v>
      </c>
      <c r="C12" s="37" t="s">
        <v>22</v>
      </c>
      <c r="D12" s="38">
        <v>30</v>
      </c>
      <c r="E12" s="10"/>
      <c r="F12" s="17">
        <f t="shared" si="0"/>
        <v>30</v>
      </c>
      <c r="G12" s="7"/>
      <c r="H12" s="4">
        <f t="shared" si="1"/>
        <v>0</v>
      </c>
      <c r="I12" s="8">
        <v>0.05</v>
      </c>
      <c r="J12" s="4">
        <f t="shared" si="2"/>
        <v>0</v>
      </c>
    </row>
    <row r="13" spans="1:10" ht="13.05" customHeight="1" x14ac:dyDescent="0.3">
      <c r="A13" s="35">
        <v>4</v>
      </c>
      <c r="B13" s="36" t="s">
        <v>152</v>
      </c>
      <c r="C13" s="37" t="s">
        <v>22</v>
      </c>
      <c r="D13" s="38">
        <v>350</v>
      </c>
      <c r="E13" s="10"/>
      <c r="F13" s="17">
        <f t="shared" si="0"/>
        <v>350</v>
      </c>
      <c r="G13" s="7"/>
      <c r="H13" s="4">
        <f t="shared" si="1"/>
        <v>0</v>
      </c>
      <c r="I13" s="8">
        <v>0.05</v>
      </c>
      <c r="J13" s="4">
        <f t="shared" si="2"/>
        <v>0</v>
      </c>
    </row>
    <row r="14" spans="1:10" ht="13.05" customHeight="1" x14ac:dyDescent="0.3">
      <c r="A14" s="35">
        <v>5</v>
      </c>
      <c r="B14" s="36" t="s">
        <v>153</v>
      </c>
      <c r="C14" s="37" t="s">
        <v>22</v>
      </c>
      <c r="D14" s="38">
        <v>620</v>
      </c>
      <c r="E14" s="10"/>
      <c r="F14" s="17">
        <f t="shared" si="0"/>
        <v>620</v>
      </c>
      <c r="G14" s="7"/>
      <c r="H14" s="4">
        <f t="shared" si="1"/>
        <v>0</v>
      </c>
      <c r="I14" s="8">
        <v>0.05</v>
      </c>
      <c r="J14" s="4">
        <f t="shared" si="2"/>
        <v>0</v>
      </c>
    </row>
    <row r="15" spans="1:10" ht="13.05" customHeight="1" x14ac:dyDescent="0.3">
      <c r="A15" s="35">
        <v>6</v>
      </c>
      <c r="B15" s="36" t="s">
        <v>154</v>
      </c>
      <c r="C15" s="37" t="s">
        <v>22</v>
      </c>
      <c r="D15" s="38">
        <v>630</v>
      </c>
      <c r="E15" s="10"/>
      <c r="F15" s="17">
        <f t="shared" si="0"/>
        <v>630</v>
      </c>
      <c r="G15" s="7"/>
      <c r="H15" s="4">
        <f t="shared" si="1"/>
        <v>0</v>
      </c>
      <c r="I15" s="8">
        <v>0.05</v>
      </c>
      <c r="J15" s="4">
        <f t="shared" si="2"/>
        <v>0</v>
      </c>
    </row>
    <row r="16" spans="1:10" ht="13.05" customHeight="1" x14ac:dyDescent="0.3">
      <c r="A16" s="35">
        <v>7</v>
      </c>
      <c r="B16" s="36" t="s">
        <v>155</v>
      </c>
      <c r="C16" s="37" t="s">
        <v>22</v>
      </c>
      <c r="D16" s="38">
        <v>60</v>
      </c>
      <c r="E16" s="10"/>
      <c r="F16" s="17">
        <f t="shared" si="0"/>
        <v>60</v>
      </c>
      <c r="G16" s="7"/>
      <c r="H16" s="4">
        <f t="shared" si="1"/>
        <v>0</v>
      </c>
      <c r="I16" s="8">
        <v>0.05</v>
      </c>
      <c r="J16" s="4">
        <f t="shared" si="2"/>
        <v>0</v>
      </c>
    </row>
    <row r="17" spans="1:10" ht="13.05" customHeight="1" x14ac:dyDescent="0.3">
      <c r="A17" s="35">
        <v>8</v>
      </c>
      <c r="B17" s="36" t="s">
        <v>156</v>
      </c>
      <c r="C17" s="37" t="s">
        <v>22</v>
      </c>
      <c r="D17" s="38">
        <v>470</v>
      </c>
      <c r="E17" s="10"/>
      <c r="F17" s="17">
        <f t="shared" si="0"/>
        <v>470</v>
      </c>
      <c r="G17" s="7"/>
      <c r="H17" s="4">
        <f t="shared" si="1"/>
        <v>0</v>
      </c>
      <c r="I17" s="8">
        <v>0.05</v>
      </c>
      <c r="J17" s="4">
        <f t="shared" si="2"/>
        <v>0</v>
      </c>
    </row>
    <row r="18" spans="1:10" ht="13.05" customHeight="1" x14ac:dyDescent="0.3">
      <c r="A18" s="35">
        <v>9</v>
      </c>
      <c r="B18" s="39" t="s">
        <v>157</v>
      </c>
      <c r="C18" s="37" t="s">
        <v>22</v>
      </c>
      <c r="D18" s="38">
        <v>350</v>
      </c>
      <c r="E18" s="10"/>
      <c r="F18" s="17">
        <f t="shared" si="0"/>
        <v>350</v>
      </c>
      <c r="G18" s="7"/>
      <c r="H18" s="4">
        <f t="shared" si="1"/>
        <v>0</v>
      </c>
      <c r="I18" s="8">
        <v>0.05</v>
      </c>
      <c r="J18" s="4">
        <f t="shared" si="2"/>
        <v>0</v>
      </c>
    </row>
    <row r="19" spans="1:10" ht="13.05" customHeight="1" x14ac:dyDescent="0.3">
      <c r="A19" s="35">
        <v>10</v>
      </c>
      <c r="B19" s="36" t="s">
        <v>158</v>
      </c>
      <c r="C19" s="37" t="s">
        <v>22</v>
      </c>
      <c r="D19" s="38">
        <v>100</v>
      </c>
      <c r="E19" s="10"/>
      <c r="F19" s="17">
        <f t="shared" si="0"/>
        <v>100</v>
      </c>
      <c r="G19" s="7"/>
      <c r="H19" s="4">
        <f t="shared" si="1"/>
        <v>0</v>
      </c>
      <c r="I19" s="8">
        <v>0.05</v>
      </c>
      <c r="J19" s="4">
        <f t="shared" si="2"/>
        <v>0</v>
      </c>
    </row>
    <row r="20" spans="1:10" ht="13.05" customHeight="1" x14ac:dyDescent="0.3">
      <c r="A20" s="35">
        <v>11</v>
      </c>
      <c r="B20" s="39" t="s">
        <v>159</v>
      </c>
      <c r="C20" s="37" t="s">
        <v>22</v>
      </c>
      <c r="D20" s="38">
        <v>500</v>
      </c>
      <c r="E20" s="10"/>
      <c r="F20" s="17">
        <f t="shared" si="0"/>
        <v>500</v>
      </c>
      <c r="G20" s="7"/>
      <c r="H20" s="4">
        <f t="shared" si="1"/>
        <v>0</v>
      </c>
      <c r="I20" s="8">
        <v>0.05</v>
      </c>
      <c r="J20" s="4">
        <f t="shared" si="2"/>
        <v>0</v>
      </c>
    </row>
    <row r="21" spans="1:10" ht="13.05" customHeight="1" x14ac:dyDescent="0.3">
      <c r="A21" s="35">
        <v>12</v>
      </c>
      <c r="B21" s="36" t="s">
        <v>160</v>
      </c>
      <c r="C21" s="37" t="s">
        <v>22</v>
      </c>
      <c r="D21" s="38">
        <v>800</v>
      </c>
      <c r="E21" s="10"/>
      <c r="F21" s="17">
        <f t="shared" si="0"/>
        <v>800</v>
      </c>
      <c r="G21" s="7"/>
      <c r="H21" s="4">
        <f t="shared" si="1"/>
        <v>0</v>
      </c>
      <c r="I21" s="8">
        <v>0.05</v>
      </c>
      <c r="J21" s="4">
        <f t="shared" si="2"/>
        <v>0</v>
      </c>
    </row>
    <row r="22" spans="1:10" ht="13.05" customHeight="1" x14ac:dyDescent="0.3">
      <c r="A22" s="35">
        <v>13</v>
      </c>
      <c r="B22" s="36" t="s">
        <v>161</v>
      </c>
      <c r="C22" s="37" t="s">
        <v>22</v>
      </c>
      <c r="D22" s="38">
        <v>290</v>
      </c>
      <c r="E22" s="10"/>
      <c r="F22" s="17">
        <f t="shared" si="0"/>
        <v>290</v>
      </c>
      <c r="G22" s="7"/>
      <c r="H22" s="4">
        <f t="shared" si="1"/>
        <v>0</v>
      </c>
      <c r="I22" s="8">
        <v>0.05</v>
      </c>
      <c r="J22" s="4">
        <f t="shared" si="2"/>
        <v>0</v>
      </c>
    </row>
    <row r="23" spans="1:10" ht="13.05" customHeight="1" x14ac:dyDescent="0.3">
      <c r="A23" s="35">
        <v>14</v>
      </c>
      <c r="B23" s="36" t="s">
        <v>162</v>
      </c>
      <c r="C23" s="37" t="s">
        <v>22</v>
      </c>
      <c r="D23" s="38">
        <v>420</v>
      </c>
      <c r="E23" s="10"/>
      <c r="F23" s="17">
        <f t="shared" si="0"/>
        <v>420</v>
      </c>
      <c r="G23" s="7"/>
      <c r="H23" s="4">
        <f t="shared" si="1"/>
        <v>0</v>
      </c>
      <c r="I23" s="8">
        <v>0.05</v>
      </c>
      <c r="J23" s="4">
        <f t="shared" si="2"/>
        <v>0</v>
      </c>
    </row>
    <row r="24" spans="1:10" ht="13.05" customHeight="1" x14ac:dyDescent="0.3">
      <c r="A24" s="35">
        <v>15</v>
      </c>
      <c r="B24" s="36" t="s">
        <v>163</v>
      </c>
      <c r="C24" s="37" t="s">
        <v>22</v>
      </c>
      <c r="D24" s="38">
        <v>1300</v>
      </c>
      <c r="E24" s="10"/>
      <c r="F24" s="17">
        <f t="shared" si="0"/>
        <v>1300</v>
      </c>
      <c r="G24" s="7"/>
      <c r="H24" s="4">
        <f t="shared" ref="H24:H31" si="3">F24*G24</f>
        <v>0</v>
      </c>
      <c r="I24" s="8">
        <v>0.05</v>
      </c>
      <c r="J24" s="4">
        <f t="shared" ref="J24:J31" si="4">H24*I24+H24</f>
        <v>0</v>
      </c>
    </row>
    <row r="25" spans="1:10" ht="13.05" customHeight="1" x14ac:dyDescent="0.3">
      <c r="A25" s="35">
        <v>16</v>
      </c>
      <c r="B25" s="36" t="s">
        <v>164</v>
      </c>
      <c r="C25" s="37" t="s">
        <v>22</v>
      </c>
      <c r="D25" s="38">
        <v>800</v>
      </c>
      <c r="E25" s="10"/>
      <c r="F25" s="17">
        <f t="shared" si="0"/>
        <v>800</v>
      </c>
      <c r="G25" s="7"/>
      <c r="H25" s="4">
        <f t="shared" si="3"/>
        <v>0</v>
      </c>
      <c r="I25" s="8">
        <v>0.05</v>
      </c>
      <c r="J25" s="4">
        <f t="shared" si="4"/>
        <v>0</v>
      </c>
    </row>
    <row r="26" spans="1:10" ht="13.05" customHeight="1" x14ac:dyDescent="0.3">
      <c r="A26" s="35">
        <v>17</v>
      </c>
      <c r="B26" s="36" t="s">
        <v>165</v>
      </c>
      <c r="C26" s="37" t="s">
        <v>22</v>
      </c>
      <c r="D26" s="38">
        <v>540</v>
      </c>
      <c r="E26" s="10"/>
      <c r="F26" s="17">
        <f t="shared" si="0"/>
        <v>540</v>
      </c>
      <c r="G26" s="7"/>
      <c r="H26" s="4">
        <f t="shared" si="3"/>
        <v>0</v>
      </c>
      <c r="I26" s="8">
        <v>0.05</v>
      </c>
      <c r="J26" s="4">
        <f t="shared" si="4"/>
        <v>0</v>
      </c>
    </row>
    <row r="27" spans="1:10" ht="13.05" customHeight="1" x14ac:dyDescent="0.3">
      <c r="A27" s="35">
        <v>18</v>
      </c>
      <c r="B27" s="36" t="s">
        <v>166</v>
      </c>
      <c r="C27" s="37" t="s">
        <v>22</v>
      </c>
      <c r="D27" s="38">
        <v>600</v>
      </c>
      <c r="E27" s="10"/>
      <c r="F27" s="17">
        <f t="shared" si="0"/>
        <v>600</v>
      </c>
      <c r="G27" s="7"/>
      <c r="H27" s="4">
        <f t="shared" si="3"/>
        <v>0</v>
      </c>
      <c r="I27" s="8">
        <v>0.05</v>
      </c>
      <c r="J27" s="4">
        <f t="shared" si="4"/>
        <v>0</v>
      </c>
    </row>
    <row r="28" spans="1:10" ht="13.05" customHeight="1" x14ac:dyDescent="0.3">
      <c r="A28" s="35">
        <v>19</v>
      </c>
      <c r="B28" s="36" t="s">
        <v>167</v>
      </c>
      <c r="C28" s="37" t="s">
        <v>22</v>
      </c>
      <c r="D28" s="38">
        <v>350</v>
      </c>
      <c r="E28" s="10"/>
      <c r="F28" s="17">
        <f t="shared" si="0"/>
        <v>350</v>
      </c>
      <c r="G28" s="7"/>
      <c r="H28" s="4">
        <f t="shared" si="3"/>
        <v>0</v>
      </c>
      <c r="I28" s="8">
        <v>0.05</v>
      </c>
      <c r="J28" s="4">
        <f t="shared" si="4"/>
        <v>0</v>
      </c>
    </row>
    <row r="29" spans="1:10" ht="13.05" customHeight="1" x14ac:dyDescent="0.3">
      <c r="A29" s="35">
        <v>20</v>
      </c>
      <c r="B29" s="36" t="s">
        <v>168</v>
      </c>
      <c r="C29" s="37" t="s">
        <v>22</v>
      </c>
      <c r="D29" s="38">
        <v>640</v>
      </c>
      <c r="E29" s="10"/>
      <c r="F29" s="17">
        <f t="shared" si="0"/>
        <v>640</v>
      </c>
      <c r="G29" s="7"/>
      <c r="H29" s="4">
        <f t="shared" si="3"/>
        <v>0</v>
      </c>
      <c r="I29" s="8">
        <v>0.05</v>
      </c>
      <c r="J29" s="4">
        <f t="shared" si="4"/>
        <v>0</v>
      </c>
    </row>
    <row r="30" spans="1:10" ht="13.05" customHeight="1" x14ac:dyDescent="0.3">
      <c r="A30" s="35">
        <v>21</v>
      </c>
      <c r="B30" s="39" t="s">
        <v>169</v>
      </c>
      <c r="C30" s="37" t="s">
        <v>22</v>
      </c>
      <c r="D30" s="38">
        <v>450</v>
      </c>
      <c r="E30" s="10"/>
      <c r="F30" s="17">
        <f t="shared" si="0"/>
        <v>450</v>
      </c>
      <c r="G30" s="7"/>
      <c r="H30" s="4">
        <f t="shared" si="3"/>
        <v>0</v>
      </c>
      <c r="I30" s="8">
        <v>0.05</v>
      </c>
      <c r="J30" s="4">
        <f t="shared" si="4"/>
        <v>0</v>
      </c>
    </row>
    <row r="31" spans="1:10" ht="13.05" customHeight="1" x14ac:dyDescent="0.3">
      <c r="A31" s="35">
        <v>22</v>
      </c>
      <c r="B31" s="36" t="s">
        <v>170</v>
      </c>
      <c r="C31" s="37" t="s">
        <v>22</v>
      </c>
      <c r="D31" s="38">
        <v>500</v>
      </c>
      <c r="E31" s="10"/>
      <c r="F31" s="17">
        <f t="shared" si="0"/>
        <v>500</v>
      </c>
      <c r="G31" s="7"/>
      <c r="H31" s="4">
        <f t="shared" si="3"/>
        <v>0</v>
      </c>
      <c r="I31" s="8">
        <v>0.05</v>
      </c>
      <c r="J31" s="4">
        <f t="shared" si="4"/>
        <v>0</v>
      </c>
    </row>
    <row r="32" spans="1:10" ht="13.5" customHeight="1" x14ac:dyDescent="0.3">
      <c r="A32" s="59" t="s">
        <v>8</v>
      </c>
      <c r="B32" s="60"/>
      <c r="C32" s="60"/>
      <c r="D32" s="60"/>
      <c r="E32" s="61"/>
      <c r="F32" s="61"/>
      <c r="G32" s="62"/>
      <c r="H32" s="3">
        <f>SUM(H10:H31)</f>
        <v>0</v>
      </c>
      <c r="I32" s="2"/>
      <c r="J32" s="3">
        <f>SUM(J10:J31)</f>
        <v>0</v>
      </c>
    </row>
    <row r="34" spans="6:10" ht="13.8" x14ac:dyDescent="0.3">
      <c r="F34" s="63"/>
      <c r="G34" s="63"/>
      <c r="H34" s="63"/>
      <c r="I34" s="63"/>
      <c r="J34" s="63"/>
    </row>
    <row r="36" spans="6:10" ht="13.8" x14ac:dyDescent="0.3">
      <c r="F36" s="56" t="s">
        <v>171</v>
      </c>
      <c r="G36" s="56"/>
      <c r="H36" s="56"/>
      <c r="I36" s="56"/>
      <c r="J36" s="56"/>
    </row>
    <row r="37" spans="6:10" x14ac:dyDescent="0.3">
      <c r="F37" s="57" t="s">
        <v>218</v>
      </c>
      <c r="G37" s="57"/>
      <c r="H37" s="57"/>
      <c r="I37" s="57"/>
      <c r="J37" s="57"/>
    </row>
  </sheetData>
  <mergeCells count="19">
    <mergeCell ref="F36:J36"/>
    <mergeCell ref="F37:J37"/>
    <mergeCell ref="F6:F9"/>
    <mergeCell ref="G6:G9"/>
    <mergeCell ref="H6:H9"/>
    <mergeCell ref="I6:I9"/>
    <mergeCell ref="J6:J9"/>
    <mergeCell ref="A32:G32"/>
    <mergeCell ref="F34:J34"/>
    <mergeCell ref="A1:J1"/>
    <mergeCell ref="A2:J2"/>
    <mergeCell ref="A3:J3"/>
    <mergeCell ref="A5:A9"/>
    <mergeCell ref="B5:D5"/>
    <mergeCell ref="E5:J5"/>
    <mergeCell ref="B6:B9"/>
    <mergeCell ref="C6:C9"/>
    <mergeCell ref="D6:D9"/>
    <mergeCell ref="E6:E9"/>
  </mergeCells>
  <pageMargins left="0.7" right="0.7" top="0.75" bottom="0.75" header="0.3" footer="0.3"/>
  <pageSetup paperSize="9" scale="80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8"/>
  <sheetViews>
    <sheetView view="pageBreakPreview" zoomScaleNormal="100" zoomScaleSheetLayoutView="100" workbookViewId="0">
      <selection activeCell="E18" sqref="E18"/>
    </sheetView>
  </sheetViews>
  <sheetFormatPr defaultColWidth="9.109375" defaultRowHeight="13.2" x14ac:dyDescent="0.3"/>
  <cols>
    <col min="1" max="1" width="4.5546875" style="1" customWidth="1"/>
    <col min="2" max="2" width="59.33203125" style="1" customWidth="1"/>
    <col min="3" max="3" width="7.6640625" style="1" customWidth="1"/>
    <col min="4" max="4" width="9.5546875" style="1" customWidth="1"/>
    <col min="5" max="5" width="39.88671875" style="1" customWidth="1"/>
    <col min="6" max="6" width="10" style="1" customWidth="1"/>
    <col min="7" max="7" width="10.109375" style="1" customWidth="1"/>
    <col min="8" max="8" width="10" style="1" bestFit="1" customWidth="1"/>
    <col min="9" max="9" width="5" style="1" customWidth="1"/>
    <col min="10" max="10" width="10.6640625" style="1" customWidth="1"/>
    <col min="11" max="16384" width="9.109375" style="1"/>
  </cols>
  <sheetData>
    <row r="1" spans="1:10" ht="13.8" x14ac:dyDescent="0.3">
      <c r="A1" s="44" t="s">
        <v>3</v>
      </c>
      <c r="B1" s="44"/>
      <c r="C1" s="44"/>
      <c r="D1" s="44"/>
      <c r="E1" s="44"/>
      <c r="F1" s="44"/>
      <c r="G1" s="44"/>
      <c r="H1" s="44"/>
      <c r="I1" s="44"/>
      <c r="J1" s="44"/>
    </row>
    <row r="2" spans="1:10" ht="13.8" x14ac:dyDescent="0.3">
      <c r="A2" s="44" t="s">
        <v>28</v>
      </c>
      <c r="B2" s="44"/>
      <c r="C2" s="44"/>
      <c r="D2" s="44"/>
      <c r="E2" s="44"/>
      <c r="F2" s="44"/>
      <c r="G2" s="44"/>
      <c r="H2" s="44"/>
      <c r="I2" s="44"/>
      <c r="J2" s="44"/>
    </row>
    <row r="3" spans="1:10" ht="13.8" x14ac:dyDescent="0.3">
      <c r="A3" s="45" t="s">
        <v>136</v>
      </c>
      <c r="B3" s="45"/>
      <c r="C3" s="45"/>
      <c r="D3" s="45"/>
      <c r="E3" s="45"/>
      <c r="F3" s="45"/>
      <c r="G3" s="45"/>
      <c r="H3" s="45"/>
      <c r="I3" s="45"/>
      <c r="J3" s="45"/>
    </row>
    <row r="5" spans="1:10" s="6" customFormat="1" ht="13.5" customHeight="1" x14ac:dyDescent="0.3">
      <c r="A5" s="46" t="s">
        <v>6</v>
      </c>
      <c r="B5" s="49" t="s">
        <v>4</v>
      </c>
      <c r="C5" s="50"/>
      <c r="D5" s="50"/>
      <c r="E5" s="52" t="s">
        <v>5</v>
      </c>
      <c r="F5" s="52"/>
      <c r="G5" s="52"/>
      <c r="H5" s="52"/>
      <c r="I5" s="52"/>
      <c r="J5" s="52"/>
    </row>
    <row r="6" spans="1:10" s="6" customFormat="1" ht="13.5" customHeight="1" x14ac:dyDescent="0.3">
      <c r="A6" s="47"/>
      <c r="B6" s="51" t="s">
        <v>2</v>
      </c>
      <c r="C6" s="54" t="s">
        <v>12</v>
      </c>
      <c r="D6" s="46" t="s">
        <v>11</v>
      </c>
      <c r="E6" s="53" t="s">
        <v>10</v>
      </c>
      <c r="F6" s="46" t="s">
        <v>11</v>
      </c>
      <c r="G6" s="51" t="s">
        <v>13</v>
      </c>
      <c r="H6" s="51" t="s">
        <v>0</v>
      </c>
      <c r="I6" s="51" t="s">
        <v>7</v>
      </c>
      <c r="J6" s="51" t="s">
        <v>1</v>
      </c>
    </row>
    <row r="7" spans="1:10" s="6" customFormat="1" ht="13.5" customHeight="1" x14ac:dyDescent="0.3">
      <c r="A7" s="47"/>
      <c r="B7" s="51"/>
      <c r="C7" s="55"/>
      <c r="D7" s="47"/>
      <c r="E7" s="53"/>
      <c r="F7" s="47"/>
      <c r="G7" s="51"/>
      <c r="H7" s="51"/>
      <c r="I7" s="51"/>
      <c r="J7" s="51"/>
    </row>
    <row r="8" spans="1:10" s="6" customFormat="1" ht="13.5" customHeight="1" x14ac:dyDescent="0.3">
      <c r="A8" s="47"/>
      <c r="B8" s="51"/>
      <c r="C8" s="55"/>
      <c r="D8" s="47"/>
      <c r="E8" s="53"/>
      <c r="F8" s="47"/>
      <c r="G8" s="51"/>
      <c r="H8" s="51"/>
      <c r="I8" s="51"/>
      <c r="J8" s="51"/>
    </row>
    <row r="9" spans="1:10" s="6" customFormat="1" ht="13.5" customHeight="1" x14ac:dyDescent="0.3">
      <c r="A9" s="48"/>
      <c r="B9" s="46"/>
      <c r="C9" s="55"/>
      <c r="D9" s="47"/>
      <c r="E9" s="53"/>
      <c r="F9" s="48"/>
      <c r="G9" s="51"/>
      <c r="H9" s="51"/>
      <c r="I9" s="51"/>
      <c r="J9" s="51"/>
    </row>
    <row r="10" spans="1:10" x14ac:dyDescent="0.3">
      <c r="A10" s="31">
        <v>1</v>
      </c>
      <c r="B10" s="40" t="s">
        <v>99</v>
      </c>
      <c r="C10" s="41" t="s">
        <v>100</v>
      </c>
      <c r="D10" s="22">
        <v>140</v>
      </c>
      <c r="E10" s="10"/>
      <c r="F10" s="15">
        <f>D10</f>
        <v>140</v>
      </c>
      <c r="G10" s="7"/>
      <c r="H10" s="4">
        <f>F10*G10</f>
        <v>0</v>
      </c>
      <c r="I10" s="8">
        <v>7.0000000000000007E-2</v>
      </c>
      <c r="J10" s="4">
        <f>H10*I10+H10</f>
        <v>0</v>
      </c>
    </row>
    <row r="11" spans="1:10" ht="20.399999999999999" x14ac:dyDescent="0.3">
      <c r="A11" s="31">
        <v>2</v>
      </c>
      <c r="B11" s="40" t="s">
        <v>101</v>
      </c>
      <c r="C11" s="41" t="s">
        <v>22</v>
      </c>
      <c r="D11" s="22">
        <v>3600</v>
      </c>
      <c r="E11" s="10"/>
      <c r="F11" s="15">
        <f t="shared" ref="F11:F32" si="0">D11</f>
        <v>3600</v>
      </c>
      <c r="G11" s="7"/>
      <c r="H11" s="4">
        <f t="shared" ref="H11:H21" si="1">F11*G11</f>
        <v>0</v>
      </c>
      <c r="I11" s="8">
        <v>7.0000000000000007E-2</v>
      </c>
      <c r="J11" s="4">
        <f t="shared" ref="J11:J21" si="2">H11*I11+H11</f>
        <v>0</v>
      </c>
    </row>
    <row r="12" spans="1:10" ht="20.399999999999999" x14ac:dyDescent="0.3">
      <c r="A12" s="31">
        <v>3</v>
      </c>
      <c r="B12" s="40" t="s">
        <v>102</v>
      </c>
      <c r="C12" s="41" t="s">
        <v>22</v>
      </c>
      <c r="D12" s="22">
        <v>1400</v>
      </c>
      <c r="E12" s="10"/>
      <c r="F12" s="15">
        <f t="shared" si="0"/>
        <v>1400</v>
      </c>
      <c r="G12" s="7"/>
      <c r="H12" s="4">
        <f t="shared" si="1"/>
        <v>0</v>
      </c>
      <c r="I12" s="8">
        <v>7.0000000000000007E-2</v>
      </c>
      <c r="J12" s="4">
        <f t="shared" si="2"/>
        <v>0</v>
      </c>
    </row>
    <row r="13" spans="1:10" ht="20.399999999999999" x14ac:dyDescent="0.3">
      <c r="A13" s="31">
        <v>4</v>
      </c>
      <c r="B13" s="40" t="s">
        <v>103</v>
      </c>
      <c r="C13" s="41" t="s">
        <v>21</v>
      </c>
      <c r="D13" s="22">
        <v>440</v>
      </c>
      <c r="E13" s="10"/>
      <c r="F13" s="15">
        <f t="shared" si="0"/>
        <v>440</v>
      </c>
      <c r="G13" s="7"/>
      <c r="H13" s="4">
        <f t="shared" si="1"/>
        <v>0</v>
      </c>
      <c r="I13" s="8">
        <v>7.0000000000000007E-2</v>
      </c>
      <c r="J13" s="4">
        <f t="shared" si="2"/>
        <v>0</v>
      </c>
    </row>
    <row r="14" spans="1:10" ht="20.399999999999999" x14ac:dyDescent="0.3">
      <c r="A14" s="31">
        <v>5</v>
      </c>
      <c r="B14" s="40" t="s">
        <v>104</v>
      </c>
      <c r="C14" s="41" t="s">
        <v>22</v>
      </c>
      <c r="D14" s="22">
        <v>3100</v>
      </c>
      <c r="E14" s="10"/>
      <c r="F14" s="15">
        <f t="shared" si="0"/>
        <v>3100</v>
      </c>
      <c r="G14" s="7"/>
      <c r="H14" s="4">
        <f t="shared" si="1"/>
        <v>0</v>
      </c>
      <c r="I14" s="8">
        <v>7.0000000000000007E-2</v>
      </c>
      <c r="J14" s="4">
        <f t="shared" si="2"/>
        <v>0</v>
      </c>
    </row>
    <row r="15" spans="1:10" ht="20.399999999999999" x14ac:dyDescent="0.3">
      <c r="A15" s="31">
        <v>6</v>
      </c>
      <c r="B15" s="40" t="s">
        <v>105</v>
      </c>
      <c r="C15" s="41" t="s">
        <v>22</v>
      </c>
      <c r="D15" s="22">
        <v>1400</v>
      </c>
      <c r="E15" s="10"/>
      <c r="F15" s="15">
        <f t="shared" si="0"/>
        <v>1400</v>
      </c>
      <c r="G15" s="7"/>
      <c r="H15" s="4">
        <f t="shared" si="1"/>
        <v>0</v>
      </c>
      <c r="I15" s="8">
        <v>7.0000000000000007E-2</v>
      </c>
      <c r="J15" s="4">
        <f t="shared" si="2"/>
        <v>0</v>
      </c>
    </row>
    <row r="16" spans="1:10" ht="20.399999999999999" x14ac:dyDescent="0.3">
      <c r="A16" s="31">
        <v>7</v>
      </c>
      <c r="B16" s="40" t="s">
        <v>106</v>
      </c>
      <c r="C16" s="41" t="s">
        <v>22</v>
      </c>
      <c r="D16" s="22">
        <v>1500</v>
      </c>
      <c r="E16" s="10"/>
      <c r="F16" s="15">
        <f t="shared" si="0"/>
        <v>1500</v>
      </c>
      <c r="G16" s="7"/>
      <c r="H16" s="4">
        <f t="shared" si="1"/>
        <v>0</v>
      </c>
      <c r="I16" s="8">
        <v>7.0000000000000007E-2</v>
      </c>
      <c r="J16" s="4">
        <f t="shared" si="2"/>
        <v>0</v>
      </c>
    </row>
    <row r="17" spans="1:10" ht="20.399999999999999" x14ac:dyDescent="0.3">
      <c r="A17" s="31">
        <v>8</v>
      </c>
      <c r="B17" s="40" t="s">
        <v>107</v>
      </c>
      <c r="C17" s="41" t="s">
        <v>100</v>
      </c>
      <c r="D17" s="22">
        <v>1400</v>
      </c>
      <c r="E17" s="10"/>
      <c r="F17" s="15">
        <f t="shared" si="0"/>
        <v>1400</v>
      </c>
      <c r="G17" s="7"/>
      <c r="H17" s="4">
        <f t="shared" si="1"/>
        <v>0</v>
      </c>
      <c r="I17" s="8">
        <v>7.0000000000000007E-2</v>
      </c>
      <c r="J17" s="4">
        <f t="shared" si="2"/>
        <v>0</v>
      </c>
    </row>
    <row r="18" spans="1:10" ht="20.399999999999999" x14ac:dyDescent="0.3">
      <c r="A18" s="31">
        <v>9</v>
      </c>
      <c r="B18" s="40" t="s">
        <v>108</v>
      </c>
      <c r="C18" s="41" t="s">
        <v>22</v>
      </c>
      <c r="D18" s="22">
        <v>4700</v>
      </c>
      <c r="E18" s="10"/>
      <c r="F18" s="15">
        <f t="shared" si="0"/>
        <v>4700</v>
      </c>
      <c r="G18" s="7"/>
      <c r="H18" s="4">
        <f t="shared" si="1"/>
        <v>0</v>
      </c>
      <c r="I18" s="8">
        <v>7.0000000000000007E-2</v>
      </c>
      <c r="J18" s="4">
        <f t="shared" si="2"/>
        <v>0</v>
      </c>
    </row>
    <row r="19" spans="1:10" x14ac:dyDescent="0.3">
      <c r="A19" s="31">
        <v>10</v>
      </c>
      <c r="B19" s="40" t="s">
        <v>109</v>
      </c>
      <c r="C19" s="41" t="s">
        <v>100</v>
      </c>
      <c r="D19" s="22">
        <v>1500</v>
      </c>
      <c r="E19" s="10"/>
      <c r="F19" s="15">
        <f t="shared" si="0"/>
        <v>1500</v>
      </c>
      <c r="G19" s="7"/>
      <c r="H19" s="4">
        <f t="shared" si="1"/>
        <v>0</v>
      </c>
      <c r="I19" s="8">
        <v>7.0000000000000007E-2</v>
      </c>
      <c r="J19" s="4">
        <f t="shared" si="2"/>
        <v>0</v>
      </c>
    </row>
    <row r="20" spans="1:10" ht="30.6" x14ac:dyDescent="0.3">
      <c r="A20" s="31">
        <v>11</v>
      </c>
      <c r="B20" s="40" t="s">
        <v>110</v>
      </c>
      <c r="C20" s="41" t="s">
        <v>22</v>
      </c>
      <c r="D20" s="22">
        <v>600</v>
      </c>
      <c r="E20" s="10"/>
      <c r="F20" s="15">
        <f t="shared" si="0"/>
        <v>600</v>
      </c>
      <c r="G20" s="7"/>
      <c r="H20" s="4">
        <f t="shared" si="1"/>
        <v>0</v>
      </c>
      <c r="I20" s="8">
        <v>7.0000000000000007E-2</v>
      </c>
      <c r="J20" s="4">
        <f t="shared" si="2"/>
        <v>0</v>
      </c>
    </row>
    <row r="21" spans="1:10" ht="30.6" x14ac:dyDescent="0.3">
      <c r="A21" s="31">
        <v>12</v>
      </c>
      <c r="B21" s="40" t="s">
        <v>111</v>
      </c>
      <c r="C21" s="41" t="s">
        <v>22</v>
      </c>
      <c r="D21" s="22">
        <v>140</v>
      </c>
      <c r="E21" s="10"/>
      <c r="F21" s="15">
        <f t="shared" si="0"/>
        <v>140</v>
      </c>
      <c r="G21" s="7"/>
      <c r="H21" s="4">
        <f t="shared" si="1"/>
        <v>0</v>
      </c>
      <c r="I21" s="8">
        <v>7.0000000000000007E-2</v>
      </c>
      <c r="J21" s="4">
        <f t="shared" si="2"/>
        <v>0</v>
      </c>
    </row>
    <row r="22" spans="1:10" ht="30.6" x14ac:dyDescent="0.3">
      <c r="A22" s="31">
        <v>13</v>
      </c>
      <c r="B22" s="40" t="s">
        <v>112</v>
      </c>
      <c r="C22" s="41" t="s">
        <v>22</v>
      </c>
      <c r="D22" s="22">
        <v>1500</v>
      </c>
      <c r="E22" s="10"/>
      <c r="F22" s="15">
        <f t="shared" si="0"/>
        <v>1500</v>
      </c>
      <c r="G22" s="7"/>
      <c r="H22" s="4">
        <f t="shared" ref="H22:H32" si="3">F22*G22</f>
        <v>0</v>
      </c>
      <c r="I22" s="8">
        <v>7.0000000000000007E-2</v>
      </c>
      <c r="J22" s="4">
        <f t="shared" ref="J22:J32" si="4">H22*I22+H22</f>
        <v>0</v>
      </c>
    </row>
    <row r="23" spans="1:10" x14ac:dyDescent="0.3">
      <c r="A23" s="31">
        <v>14</v>
      </c>
      <c r="B23" s="40" t="s">
        <v>113</v>
      </c>
      <c r="C23" s="41" t="s">
        <v>22</v>
      </c>
      <c r="D23" s="22">
        <v>800</v>
      </c>
      <c r="E23" s="10"/>
      <c r="F23" s="15">
        <f t="shared" si="0"/>
        <v>800</v>
      </c>
      <c r="G23" s="7"/>
      <c r="H23" s="4">
        <f t="shared" si="3"/>
        <v>0</v>
      </c>
      <c r="I23" s="8">
        <v>7.0000000000000007E-2</v>
      </c>
      <c r="J23" s="4">
        <f t="shared" si="4"/>
        <v>0</v>
      </c>
    </row>
    <row r="24" spans="1:10" ht="30.6" x14ac:dyDescent="0.3">
      <c r="A24" s="31">
        <v>15</v>
      </c>
      <c r="B24" s="40" t="s">
        <v>114</v>
      </c>
      <c r="C24" s="41" t="s">
        <v>22</v>
      </c>
      <c r="D24" s="22">
        <v>170</v>
      </c>
      <c r="E24" s="10"/>
      <c r="F24" s="15">
        <f t="shared" si="0"/>
        <v>170</v>
      </c>
      <c r="G24" s="7"/>
      <c r="H24" s="4">
        <f t="shared" si="3"/>
        <v>0</v>
      </c>
      <c r="I24" s="8">
        <v>7.0000000000000007E-2</v>
      </c>
      <c r="J24" s="4">
        <f t="shared" si="4"/>
        <v>0</v>
      </c>
    </row>
    <row r="25" spans="1:10" ht="30.6" x14ac:dyDescent="0.3">
      <c r="A25" s="31">
        <v>16</v>
      </c>
      <c r="B25" s="40" t="s">
        <v>115</v>
      </c>
      <c r="C25" s="41" t="s">
        <v>22</v>
      </c>
      <c r="D25" s="22">
        <v>450</v>
      </c>
      <c r="E25" s="10"/>
      <c r="F25" s="15">
        <f t="shared" si="0"/>
        <v>450</v>
      </c>
      <c r="G25" s="7"/>
      <c r="H25" s="4">
        <f t="shared" si="3"/>
        <v>0</v>
      </c>
      <c r="I25" s="8">
        <v>7.0000000000000007E-2</v>
      </c>
      <c r="J25" s="4">
        <f t="shared" si="4"/>
        <v>0</v>
      </c>
    </row>
    <row r="26" spans="1:10" x14ac:dyDescent="0.3">
      <c r="A26" s="31">
        <v>17</v>
      </c>
      <c r="B26" s="40" t="s">
        <v>116</v>
      </c>
      <c r="C26" s="41" t="s">
        <v>22</v>
      </c>
      <c r="D26" s="22">
        <v>550</v>
      </c>
      <c r="E26" s="10"/>
      <c r="F26" s="15">
        <f t="shared" si="0"/>
        <v>550</v>
      </c>
      <c r="G26" s="7"/>
      <c r="H26" s="4">
        <f t="shared" si="3"/>
        <v>0</v>
      </c>
      <c r="I26" s="8">
        <v>7.0000000000000007E-2</v>
      </c>
      <c r="J26" s="4">
        <f t="shared" si="4"/>
        <v>0</v>
      </c>
    </row>
    <row r="27" spans="1:10" ht="20.399999999999999" x14ac:dyDescent="0.3">
      <c r="A27" s="31">
        <v>18</v>
      </c>
      <c r="B27" s="40" t="s">
        <v>117</v>
      </c>
      <c r="C27" s="41" t="s">
        <v>100</v>
      </c>
      <c r="D27" s="22">
        <v>200</v>
      </c>
      <c r="E27" s="10"/>
      <c r="F27" s="15">
        <f t="shared" si="0"/>
        <v>200</v>
      </c>
      <c r="G27" s="7"/>
      <c r="H27" s="4">
        <f t="shared" si="3"/>
        <v>0</v>
      </c>
      <c r="I27" s="8">
        <v>7.0000000000000007E-2</v>
      </c>
      <c r="J27" s="4">
        <f t="shared" si="4"/>
        <v>0</v>
      </c>
    </row>
    <row r="28" spans="1:10" x14ac:dyDescent="0.3">
      <c r="A28" s="31">
        <v>19</v>
      </c>
      <c r="B28" s="40" t="s">
        <v>118</v>
      </c>
      <c r="C28" s="41" t="s">
        <v>21</v>
      </c>
      <c r="D28" s="22">
        <v>2900</v>
      </c>
      <c r="E28" s="10"/>
      <c r="F28" s="15">
        <f t="shared" si="0"/>
        <v>2900</v>
      </c>
      <c r="G28" s="7"/>
      <c r="H28" s="4">
        <f t="shared" si="3"/>
        <v>0</v>
      </c>
      <c r="I28" s="8">
        <v>7.0000000000000007E-2</v>
      </c>
      <c r="J28" s="4">
        <f t="shared" si="4"/>
        <v>0</v>
      </c>
    </row>
    <row r="29" spans="1:10" x14ac:dyDescent="0.3">
      <c r="A29" s="31">
        <v>20</v>
      </c>
      <c r="B29" s="40" t="s">
        <v>119</v>
      </c>
      <c r="C29" s="41" t="s">
        <v>22</v>
      </c>
      <c r="D29" s="22">
        <v>800</v>
      </c>
      <c r="E29" s="10"/>
      <c r="F29" s="15">
        <f t="shared" si="0"/>
        <v>800</v>
      </c>
      <c r="G29" s="7"/>
      <c r="H29" s="4">
        <f t="shared" si="3"/>
        <v>0</v>
      </c>
      <c r="I29" s="8">
        <v>7.0000000000000007E-2</v>
      </c>
      <c r="J29" s="4">
        <f t="shared" si="4"/>
        <v>0</v>
      </c>
    </row>
    <row r="30" spans="1:10" ht="20.399999999999999" x14ac:dyDescent="0.3">
      <c r="A30" s="31">
        <v>21</v>
      </c>
      <c r="B30" s="40" t="s">
        <v>120</v>
      </c>
      <c r="C30" s="41" t="s">
        <v>100</v>
      </c>
      <c r="D30" s="22">
        <v>400</v>
      </c>
      <c r="E30" s="10"/>
      <c r="F30" s="15">
        <f t="shared" si="0"/>
        <v>400</v>
      </c>
      <c r="G30" s="7"/>
      <c r="H30" s="4">
        <f t="shared" si="3"/>
        <v>0</v>
      </c>
      <c r="I30" s="8">
        <v>7.0000000000000007E-2</v>
      </c>
      <c r="J30" s="4">
        <f t="shared" si="4"/>
        <v>0</v>
      </c>
    </row>
    <row r="31" spans="1:10" ht="30.6" x14ac:dyDescent="0.3">
      <c r="A31" s="31">
        <v>22</v>
      </c>
      <c r="B31" s="40" t="s">
        <v>121</v>
      </c>
      <c r="C31" s="41" t="s">
        <v>22</v>
      </c>
      <c r="D31" s="22">
        <v>34000</v>
      </c>
      <c r="E31" s="10"/>
      <c r="F31" s="15">
        <f t="shared" si="0"/>
        <v>34000</v>
      </c>
      <c r="G31" s="7"/>
      <c r="H31" s="4">
        <f t="shared" si="3"/>
        <v>0</v>
      </c>
      <c r="I31" s="8">
        <v>7.0000000000000007E-2</v>
      </c>
      <c r="J31" s="4">
        <f t="shared" si="4"/>
        <v>0</v>
      </c>
    </row>
    <row r="32" spans="1:10" ht="30.6" x14ac:dyDescent="0.3">
      <c r="A32" s="31">
        <v>23</v>
      </c>
      <c r="B32" s="40" t="s">
        <v>122</v>
      </c>
      <c r="C32" s="41" t="s">
        <v>22</v>
      </c>
      <c r="D32" s="22">
        <v>15000</v>
      </c>
      <c r="E32" s="10"/>
      <c r="F32" s="15">
        <f t="shared" si="0"/>
        <v>15000</v>
      </c>
      <c r="G32" s="7"/>
      <c r="H32" s="4">
        <f t="shared" si="3"/>
        <v>0</v>
      </c>
      <c r="I32" s="8">
        <v>7.0000000000000007E-2</v>
      </c>
      <c r="J32" s="4">
        <f t="shared" si="4"/>
        <v>0</v>
      </c>
    </row>
    <row r="33" spans="1:10" ht="13.5" customHeight="1" x14ac:dyDescent="0.3">
      <c r="A33" s="59" t="s">
        <v>8</v>
      </c>
      <c r="B33" s="60"/>
      <c r="C33" s="60"/>
      <c r="D33" s="60"/>
      <c r="E33" s="61"/>
      <c r="F33" s="61"/>
      <c r="G33" s="62"/>
      <c r="H33" s="3">
        <f>SUM(H10:H32)</f>
        <v>0</v>
      </c>
      <c r="I33" s="2"/>
      <c r="J33" s="3">
        <f>SUM(J10:J32)</f>
        <v>0</v>
      </c>
    </row>
    <row r="35" spans="1:10" ht="13.8" x14ac:dyDescent="0.3">
      <c r="F35" s="63"/>
      <c r="G35" s="63"/>
      <c r="H35" s="63"/>
      <c r="I35" s="63"/>
      <c r="J35" s="63"/>
    </row>
    <row r="37" spans="1:10" ht="13.8" x14ac:dyDescent="0.3">
      <c r="F37" s="56" t="s">
        <v>171</v>
      </c>
      <c r="G37" s="56"/>
      <c r="H37" s="56"/>
      <c r="I37" s="56"/>
      <c r="J37" s="56"/>
    </row>
    <row r="38" spans="1:10" x14ac:dyDescent="0.3">
      <c r="F38" s="57" t="s">
        <v>218</v>
      </c>
      <c r="G38" s="57"/>
      <c r="H38" s="57"/>
      <c r="I38" s="57"/>
      <c r="J38" s="57"/>
    </row>
  </sheetData>
  <mergeCells count="19">
    <mergeCell ref="F37:J37"/>
    <mergeCell ref="F38:J38"/>
    <mergeCell ref="F6:F9"/>
    <mergeCell ref="G6:G9"/>
    <mergeCell ref="H6:H9"/>
    <mergeCell ref="I6:I9"/>
    <mergeCell ref="J6:J9"/>
    <mergeCell ref="A33:G33"/>
    <mergeCell ref="F35:J35"/>
    <mergeCell ref="A1:J1"/>
    <mergeCell ref="A2:J2"/>
    <mergeCell ref="A3:J3"/>
    <mergeCell ref="A5:A9"/>
    <mergeCell ref="B5:D5"/>
    <mergeCell ref="E5:J5"/>
    <mergeCell ref="B6:B9"/>
    <mergeCell ref="C6:C9"/>
    <mergeCell ref="D6:D9"/>
    <mergeCell ref="E6:E9"/>
  </mergeCells>
  <pageMargins left="0.7" right="0.7" top="0.75" bottom="0.75" header="0.3" footer="0.3"/>
  <pageSetup paperSize="9" scale="80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4"/>
  <sheetViews>
    <sheetView view="pageBreakPreview" zoomScaleNormal="100" zoomScaleSheetLayoutView="100" workbookViewId="0">
      <selection activeCell="B28" sqref="B28"/>
    </sheetView>
  </sheetViews>
  <sheetFormatPr defaultColWidth="9.109375" defaultRowHeight="13.2" x14ac:dyDescent="0.3"/>
  <cols>
    <col min="1" max="1" width="4.5546875" style="1" customWidth="1"/>
    <col min="2" max="2" width="59.33203125" style="1" customWidth="1"/>
    <col min="3" max="3" width="7.6640625" style="1" customWidth="1"/>
    <col min="4" max="4" width="9.5546875" style="1" customWidth="1"/>
    <col min="5" max="5" width="39.88671875" style="1" customWidth="1"/>
    <col min="6" max="6" width="10" style="1" customWidth="1"/>
    <col min="7" max="7" width="10.109375" style="1" customWidth="1"/>
    <col min="8" max="8" width="10" style="1" bestFit="1" customWidth="1"/>
    <col min="9" max="9" width="5" style="1" customWidth="1"/>
    <col min="10" max="10" width="10.6640625" style="1" customWidth="1"/>
    <col min="11" max="16384" width="9.109375" style="1"/>
  </cols>
  <sheetData>
    <row r="1" spans="1:10" ht="13.8" x14ac:dyDescent="0.3">
      <c r="A1" s="44" t="s">
        <v>3</v>
      </c>
      <c r="B1" s="44"/>
      <c r="C1" s="44"/>
      <c r="D1" s="44"/>
      <c r="E1" s="44"/>
      <c r="F1" s="44"/>
      <c r="G1" s="44"/>
      <c r="H1" s="44"/>
      <c r="I1" s="44"/>
      <c r="J1" s="44"/>
    </row>
    <row r="2" spans="1:10" ht="13.8" x14ac:dyDescent="0.3">
      <c r="A2" s="44" t="s">
        <v>28</v>
      </c>
      <c r="B2" s="44"/>
      <c r="C2" s="44"/>
      <c r="D2" s="44"/>
      <c r="E2" s="44"/>
      <c r="F2" s="44"/>
      <c r="G2" s="44"/>
      <c r="H2" s="44"/>
      <c r="I2" s="44"/>
      <c r="J2" s="44"/>
    </row>
    <row r="3" spans="1:10" ht="13.8" x14ac:dyDescent="0.3">
      <c r="A3" s="45" t="s">
        <v>137</v>
      </c>
      <c r="B3" s="45"/>
      <c r="C3" s="45"/>
      <c r="D3" s="45"/>
      <c r="E3" s="45"/>
      <c r="F3" s="45"/>
      <c r="G3" s="45"/>
      <c r="H3" s="45"/>
      <c r="I3" s="45"/>
      <c r="J3" s="45"/>
    </row>
    <row r="5" spans="1:10" s="6" customFormat="1" ht="13.5" customHeight="1" x14ac:dyDescent="0.3">
      <c r="A5" s="46" t="s">
        <v>6</v>
      </c>
      <c r="B5" s="49" t="s">
        <v>4</v>
      </c>
      <c r="C5" s="50"/>
      <c r="D5" s="50"/>
      <c r="E5" s="52" t="s">
        <v>5</v>
      </c>
      <c r="F5" s="52"/>
      <c r="G5" s="52"/>
      <c r="H5" s="52"/>
      <c r="I5" s="52"/>
      <c r="J5" s="52"/>
    </row>
    <row r="6" spans="1:10" s="6" customFormat="1" ht="13.5" customHeight="1" x14ac:dyDescent="0.3">
      <c r="A6" s="47"/>
      <c r="B6" s="51" t="s">
        <v>2</v>
      </c>
      <c r="C6" s="54" t="s">
        <v>12</v>
      </c>
      <c r="D6" s="46" t="s">
        <v>11</v>
      </c>
      <c r="E6" s="53" t="s">
        <v>10</v>
      </c>
      <c r="F6" s="46" t="s">
        <v>11</v>
      </c>
      <c r="G6" s="51" t="s">
        <v>13</v>
      </c>
      <c r="H6" s="51" t="s">
        <v>0</v>
      </c>
      <c r="I6" s="51" t="s">
        <v>7</v>
      </c>
      <c r="J6" s="51" t="s">
        <v>1</v>
      </c>
    </row>
    <row r="7" spans="1:10" s="6" customFormat="1" ht="13.5" customHeight="1" x14ac:dyDescent="0.3">
      <c r="A7" s="47"/>
      <c r="B7" s="51"/>
      <c r="C7" s="55"/>
      <c r="D7" s="47"/>
      <c r="E7" s="53"/>
      <c r="F7" s="47"/>
      <c r="G7" s="51"/>
      <c r="H7" s="51"/>
      <c r="I7" s="51"/>
      <c r="J7" s="51"/>
    </row>
    <row r="8" spans="1:10" s="6" customFormat="1" ht="13.5" customHeight="1" x14ac:dyDescent="0.3">
      <c r="A8" s="47"/>
      <c r="B8" s="51"/>
      <c r="C8" s="55"/>
      <c r="D8" s="47"/>
      <c r="E8" s="53"/>
      <c r="F8" s="47"/>
      <c r="G8" s="51"/>
      <c r="H8" s="51"/>
      <c r="I8" s="51"/>
      <c r="J8" s="51"/>
    </row>
    <row r="9" spans="1:10" s="6" customFormat="1" ht="13.5" customHeight="1" x14ac:dyDescent="0.3">
      <c r="A9" s="48"/>
      <c r="B9" s="46"/>
      <c r="C9" s="55"/>
      <c r="D9" s="47"/>
      <c r="E9" s="53"/>
      <c r="F9" s="48"/>
      <c r="G9" s="51"/>
      <c r="H9" s="51"/>
      <c r="I9" s="51"/>
      <c r="J9" s="51"/>
    </row>
    <row r="10" spans="1:10" ht="13.05" customHeight="1" x14ac:dyDescent="0.3">
      <c r="A10" s="35">
        <v>1</v>
      </c>
      <c r="B10" s="42" t="s">
        <v>123</v>
      </c>
      <c r="C10" s="43" t="s">
        <v>22</v>
      </c>
      <c r="D10" s="22">
        <v>240</v>
      </c>
      <c r="E10" s="10"/>
      <c r="F10" s="15">
        <f>D10</f>
        <v>240</v>
      </c>
      <c r="G10" s="7"/>
      <c r="H10" s="4">
        <f>F10*G10</f>
        <v>0</v>
      </c>
      <c r="I10" s="12">
        <v>0.08</v>
      </c>
      <c r="J10" s="4">
        <f>H10*I10+H10</f>
        <v>0</v>
      </c>
    </row>
    <row r="11" spans="1:10" ht="13.05" customHeight="1" x14ac:dyDescent="0.3">
      <c r="A11" s="35">
        <v>2</v>
      </c>
      <c r="B11" s="42" t="s">
        <v>124</v>
      </c>
      <c r="C11" s="43" t="s">
        <v>21</v>
      </c>
      <c r="D11" s="22">
        <v>4700</v>
      </c>
      <c r="E11" s="10"/>
      <c r="F11" s="15">
        <f t="shared" ref="F11:F18" si="0">D11</f>
        <v>4700</v>
      </c>
      <c r="G11" s="7"/>
      <c r="H11" s="4">
        <f t="shared" ref="H11:H18" si="1">F11*G11</f>
        <v>0</v>
      </c>
      <c r="I11" s="12">
        <v>0.08</v>
      </c>
      <c r="J11" s="4">
        <f t="shared" ref="J11:J18" si="2">H11*I11+H11</f>
        <v>0</v>
      </c>
    </row>
    <row r="12" spans="1:10" ht="13.05" customHeight="1" x14ac:dyDescent="0.3">
      <c r="A12" s="35">
        <v>3</v>
      </c>
      <c r="B12" s="42" t="s">
        <v>125</v>
      </c>
      <c r="C12" s="43" t="s">
        <v>21</v>
      </c>
      <c r="D12" s="22">
        <v>2200</v>
      </c>
      <c r="E12" s="10"/>
      <c r="F12" s="15">
        <f t="shared" si="0"/>
        <v>2200</v>
      </c>
      <c r="G12" s="7"/>
      <c r="H12" s="4">
        <f t="shared" si="1"/>
        <v>0</v>
      </c>
      <c r="I12" s="12">
        <v>0.05</v>
      </c>
      <c r="J12" s="4">
        <f t="shared" si="2"/>
        <v>0</v>
      </c>
    </row>
    <row r="13" spans="1:10" ht="13.05" customHeight="1" x14ac:dyDescent="0.3">
      <c r="A13" s="35">
        <v>4</v>
      </c>
      <c r="B13" s="42" t="s">
        <v>126</v>
      </c>
      <c r="C13" s="43" t="s">
        <v>22</v>
      </c>
      <c r="D13" s="22">
        <v>530</v>
      </c>
      <c r="E13" s="10"/>
      <c r="F13" s="15">
        <f t="shared" si="0"/>
        <v>530</v>
      </c>
      <c r="G13" s="7"/>
      <c r="H13" s="4">
        <f t="shared" si="1"/>
        <v>0</v>
      </c>
      <c r="I13" s="12">
        <v>0.05</v>
      </c>
      <c r="J13" s="4">
        <f t="shared" si="2"/>
        <v>0</v>
      </c>
    </row>
    <row r="14" spans="1:10" ht="13.05" customHeight="1" x14ac:dyDescent="0.3">
      <c r="A14" s="35">
        <v>5</v>
      </c>
      <c r="B14" s="42" t="s">
        <v>127</v>
      </c>
      <c r="C14" s="43" t="s">
        <v>21</v>
      </c>
      <c r="D14" s="22">
        <v>740</v>
      </c>
      <c r="E14" s="10"/>
      <c r="F14" s="15">
        <f t="shared" si="0"/>
        <v>740</v>
      </c>
      <c r="G14" s="7"/>
      <c r="H14" s="4">
        <f t="shared" si="1"/>
        <v>0</v>
      </c>
      <c r="I14" s="12">
        <v>0.05</v>
      </c>
      <c r="J14" s="4">
        <f t="shared" si="2"/>
        <v>0</v>
      </c>
    </row>
    <row r="15" spans="1:10" ht="13.05" customHeight="1" x14ac:dyDescent="0.3">
      <c r="A15" s="35">
        <v>6</v>
      </c>
      <c r="B15" s="42" t="s">
        <v>128</v>
      </c>
      <c r="C15" s="43" t="s">
        <v>21</v>
      </c>
      <c r="D15" s="22">
        <v>150</v>
      </c>
      <c r="E15" s="10"/>
      <c r="F15" s="15">
        <f t="shared" si="0"/>
        <v>150</v>
      </c>
      <c r="G15" s="7"/>
      <c r="H15" s="4">
        <f t="shared" si="1"/>
        <v>0</v>
      </c>
      <c r="I15" s="12">
        <v>0.05</v>
      </c>
      <c r="J15" s="4">
        <f t="shared" si="2"/>
        <v>0</v>
      </c>
    </row>
    <row r="16" spans="1:10" ht="13.05" customHeight="1" x14ac:dyDescent="0.3">
      <c r="A16" s="35">
        <v>7</v>
      </c>
      <c r="B16" s="42" t="s">
        <v>129</v>
      </c>
      <c r="C16" s="43" t="s">
        <v>21</v>
      </c>
      <c r="D16" s="22">
        <v>160</v>
      </c>
      <c r="E16" s="10"/>
      <c r="F16" s="15">
        <f t="shared" si="0"/>
        <v>160</v>
      </c>
      <c r="G16" s="7"/>
      <c r="H16" s="4">
        <f t="shared" si="1"/>
        <v>0</v>
      </c>
      <c r="I16" s="12">
        <v>0.05</v>
      </c>
      <c r="J16" s="4">
        <f t="shared" si="2"/>
        <v>0</v>
      </c>
    </row>
    <row r="17" spans="1:10" ht="20.399999999999999" x14ac:dyDescent="0.3">
      <c r="A17" s="35">
        <v>8</v>
      </c>
      <c r="B17" s="42" t="s">
        <v>130</v>
      </c>
      <c r="C17" s="43" t="s">
        <v>21</v>
      </c>
      <c r="D17" s="22">
        <v>60000</v>
      </c>
      <c r="E17" s="10"/>
      <c r="F17" s="15">
        <f t="shared" si="0"/>
        <v>60000</v>
      </c>
      <c r="G17" s="7"/>
      <c r="H17" s="4">
        <f t="shared" si="1"/>
        <v>0</v>
      </c>
      <c r="I17" s="12">
        <v>0.05</v>
      </c>
      <c r="J17" s="4">
        <f t="shared" si="2"/>
        <v>0</v>
      </c>
    </row>
    <row r="18" spans="1:10" ht="13.05" customHeight="1" x14ac:dyDescent="0.3">
      <c r="A18" s="35">
        <v>9</v>
      </c>
      <c r="B18" s="42" t="s">
        <v>131</v>
      </c>
      <c r="C18" s="43" t="s">
        <v>21</v>
      </c>
      <c r="D18" s="22">
        <v>12000</v>
      </c>
      <c r="E18" s="10"/>
      <c r="F18" s="15">
        <f t="shared" si="0"/>
        <v>12000</v>
      </c>
      <c r="G18" s="7"/>
      <c r="H18" s="4">
        <f t="shared" si="1"/>
        <v>0</v>
      </c>
      <c r="I18" s="12">
        <v>0.05</v>
      </c>
      <c r="J18" s="4">
        <f t="shared" si="2"/>
        <v>0</v>
      </c>
    </row>
    <row r="19" spans="1:10" ht="13.5" customHeight="1" x14ac:dyDescent="0.3">
      <c r="A19" s="59" t="s">
        <v>8</v>
      </c>
      <c r="B19" s="60"/>
      <c r="C19" s="60"/>
      <c r="D19" s="60"/>
      <c r="E19" s="61"/>
      <c r="F19" s="61"/>
      <c r="G19" s="62"/>
      <c r="H19" s="3">
        <f>SUM(H10:H18)</f>
        <v>0</v>
      </c>
      <c r="I19" s="2"/>
      <c r="J19" s="3">
        <f>SUM(J10:J18)</f>
        <v>0</v>
      </c>
    </row>
    <row r="21" spans="1:10" ht="13.8" x14ac:dyDescent="0.3">
      <c r="F21" s="63"/>
      <c r="G21" s="63"/>
      <c r="H21" s="63"/>
      <c r="I21" s="63"/>
      <c r="J21" s="63"/>
    </row>
    <row r="23" spans="1:10" ht="13.8" x14ac:dyDescent="0.3">
      <c r="F23" s="56" t="s">
        <v>171</v>
      </c>
      <c r="G23" s="56"/>
      <c r="H23" s="56"/>
      <c r="I23" s="56"/>
      <c r="J23" s="56"/>
    </row>
    <row r="24" spans="1:10" x14ac:dyDescent="0.3">
      <c r="F24" s="57" t="s">
        <v>218</v>
      </c>
      <c r="G24" s="57"/>
      <c r="H24" s="57"/>
      <c r="I24" s="57"/>
      <c r="J24" s="57"/>
    </row>
  </sheetData>
  <mergeCells count="19">
    <mergeCell ref="F23:J23"/>
    <mergeCell ref="F24:J24"/>
    <mergeCell ref="F6:F9"/>
    <mergeCell ref="G6:G9"/>
    <mergeCell ref="H6:H9"/>
    <mergeCell ref="I6:I9"/>
    <mergeCell ref="J6:J9"/>
    <mergeCell ref="A19:G19"/>
    <mergeCell ref="F21:J21"/>
    <mergeCell ref="A1:J1"/>
    <mergeCell ref="A2:J2"/>
    <mergeCell ref="A3:J3"/>
    <mergeCell ref="A5:A9"/>
    <mergeCell ref="B5:D5"/>
    <mergeCell ref="E5:J5"/>
    <mergeCell ref="B6:B9"/>
    <mergeCell ref="C6:C9"/>
    <mergeCell ref="D6:D9"/>
    <mergeCell ref="E6:E9"/>
  </mergeCells>
  <pageMargins left="0.7" right="0.7" top="0.75" bottom="0.75" header="0.3" footer="0.3"/>
  <pageSetup paperSize="9" scale="80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4"/>
  <sheetViews>
    <sheetView tabSelected="1" view="pageBreakPreview" zoomScaleNormal="100" zoomScaleSheetLayoutView="100" workbookViewId="0">
      <selection activeCell="L24" sqref="L24"/>
    </sheetView>
  </sheetViews>
  <sheetFormatPr defaultColWidth="9.109375" defaultRowHeight="13.2" x14ac:dyDescent="0.3"/>
  <cols>
    <col min="1" max="1" width="4.5546875" style="1" customWidth="1"/>
    <col min="2" max="2" width="59.33203125" style="1" customWidth="1"/>
    <col min="3" max="3" width="7.6640625" style="1" customWidth="1"/>
    <col min="4" max="4" width="9.5546875" style="1" customWidth="1"/>
    <col min="5" max="5" width="39.88671875" style="1" customWidth="1"/>
    <col min="6" max="6" width="10" style="1" customWidth="1"/>
    <col min="7" max="7" width="10.109375" style="1" customWidth="1"/>
    <col min="8" max="8" width="10" style="1" bestFit="1" customWidth="1"/>
    <col min="9" max="9" width="5" style="1" customWidth="1"/>
    <col min="10" max="10" width="10.6640625" style="1" customWidth="1"/>
    <col min="11" max="16384" width="9.109375" style="1"/>
  </cols>
  <sheetData>
    <row r="1" spans="1:10" ht="13.8" x14ac:dyDescent="0.3">
      <c r="A1" s="44" t="s">
        <v>3</v>
      </c>
      <c r="B1" s="44"/>
      <c r="C1" s="44"/>
      <c r="D1" s="44"/>
      <c r="E1" s="44"/>
      <c r="F1" s="44"/>
      <c r="G1" s="44"/>
      <c r="H1" s="44"/>
      <c r="I1" s="44"/>
      <c r="J1" s="44"/>
    </row>
    <row r="2" spans="1:10" ht="13.8" x14ac:dyDescent="0.3">
      <c r="A2" s="44" t="s">
        <v>28</v>
      </c>
      <c r="B2" s="44"/>
      <c r="C2" s="44"/>
      <c r="D2" s="44"/>
      <c r="E2" s="44"/>
      <c r="F2" s="44"/>
      <c r="G2" s="44"/>
      <c r="H2" s="44"/>
      <c r="I2" s="44"/>
      <c r="J2" s="44"/>
    </row>
    <row r="3" spans="1:10" ht="13.8" x14ac:dyDescent="0.3">
      <c r="A3" s="45" t="s">
        <v>212</v>
      </c>
      <c r="B3" s="45"/>
      <c r="C3" s="45"/>
      <c r="D3" s="45"/>
      <c r="E3" s="45"/>
      <c r="F3" s="45"/>
      <c r="G3" s="45"/>
      <c r="H3" s="45"/>
      <c r="I3" s="45"/>
      <c r="J3" s="45"/>
    </row>
    <row r="5" spans="1:10" s="6" customFormat="1" ht="13.5" customHeight="1" x14ac:dyDescent="0.3">
      <c r="A5" s="46" t="s">
        <v>6</v>
      </c>
      <c r="B5" s="49" t="s">
        <v>4</v>
      </c>
      <c r="C5" s="50"/>
      <c r="D5" s="50"/>
      <c r="E5" s="52" t="s">
        <v>5</v>
      </c>
      <c r="F5" s="52"/>
      <c r="G5" s="52"/>
      <c r="H5" s="52"/>
      <c r="I5" s="52"/>
      <c r="J5" s="52"/>
    </row>
    <row r="6" spans="1:10" s="6" customFormat="1" ht="13.5" customHeight="1" x14ac:dyDescent="0.3">
      <c r="A6" s="47"/>
      <c r="B6" s="51" t="s">
        <v>2</v>
      </c>
      <c r="C6" s="54" t="s">
        <v>12</v>
      </c>
      <c r="D6" s="46" t="s">
        <v>11</v>
      </c>
      <c r="E6" s="53" t="s">
        <v>10</v>
      </c>
      <c r="F6" s="46" t="s">
        <v>11</v>
      </c>
      <c r="G6" s="51" t="s">
        <v>13</v>
      </c>
      <c r="H6" s="51" t="s">
        <v>0</v>
      </c>
      <c r="I6" s="51" t="s">
        <v>7</v>
      </c>
      <c r="J6" s="51" t="s">
        <v>1</v>
      </c>
    </row>
    <row r="7" spans="1:10" s="6" customFormat="1" ht="13.5" customHeight="1" x14ac:dyDescent="0.3">
      <c r="A7" s="47"/>
      <c r="B7" s="51"/>
      <c r="C7" s="55"/>
      <c r="D7" s="47"/>
      <c r="E7" s="53"/>
      <c r="F7" s="47"/>
      <c r="G7" s="51"/>
      <c r="H7" s="51"/>
      <c r="I7" s="51"/>
      <c r="J7" s="51"/>
    </row>
    <row r="8" spans="1:10" s="6" customFormat="1" ht="13.5" customHeight="1" x14ac:dyDescent="0.3">
      <c r="A8" s="47"/>
      <c r="B8" s="51"/>
      <c r="C8" s="55"/>
      <c r="D8" s="47"/>
      <c r="E8" s="53"/>
      <c r="F8" s="47"/>
      <c r="G8" s="51"/>
      <c r="H8" s="51"/>
      <c r="I8" s="51"/>
      <c r="J8" s="51"/>
    </row>
    <row r="9" spans="1:10" s="6" customFormat="1" ht="13.5" customHeight="1" x14ac:dyDescent="0.3">
      <c r="A9" s="48"/>
      <c r="B9" s="46"/>
      <c r="C9" s="55"/>
      <c r="D9" s="47"/>
      <c r="E9" s="53"/>
      <c r="F9" s="48"/>
      <c r="G9" s="51"/>
      <c r="H9" s="51"/>
      <c r="I9" s="51"/>
      <c r="J9" s="51"/>
    </row>
    <row r="10" spans="1:10" ht="13.05" customHeight="1" x14ac:dyDescent="0.3">
      <c r="A10" s="43">
        <v>1</v>
      </c>
      <c r="B10" s="42" t="s">
        <v>196</v>
      </c>
      <c r="C10" s="43" t="s">
        <v>22</v>
      </c>
      <c r="D10" s="34">
        <v>990</v>
      </c>
      <c r="E10" s="10"/>
      <c r="F10" s="15">
        <f>D10</f>
        <v>990</v>
      </c>
      <c r="G10" s="7"/>
      <c r="H10" s="4">
        <f>F10*G10</f>
        <v>0</v>
      </c>
      <c r="I10" s="12">
        <v>0.05</v>
      </c>
      <c r="J10" s="4">
        <f>H10*I10+H10</f>
        <v>0</v>
      </c>
    </row>
    <row r="11" spans="1:10" ht="20.399999999999999" x14ac:dyDescent="0.3">
      <c r="A11" s="43">
        <v>2</v>
      </c>
      <c r="B11" s="42" t="s">
        <v>220</v>
      </c>
      <c r="C11" s="43" t="s">
        <v>22</v>
      </c>
      <c r="D11" s="34">
        <v>600</v>
      </c>
      <c r="E11" s="10"/>
      <c r="F11" s="15">
        <f t="shared" ref="F11:F28" si="0">D11</f>
        <v>600</v>
      </c>
      <c r="G11" s="7"/>
      <c r="H11" s="4">
        <f t="shared" ref="H11:H28" si="1">F11*G11</f>
        <v>0</v>
      </c>
      <c r="I11" s="12">
        <v>0.05</v>
      </c>
      <c r="J11" s="4">
        <f t="shared" ref="J11:J28" si="2">H11*I11+H11</f>
        <v>0</v>
      </c>
    </row>
    <row r="12" spans="1:10" ht="13.05" customHeight="1" x14ac:dyDescent="0.3">
      <c r="A12" s="43">
        <v>3</v>
      </c>
      <c r="B12" s="42" t="s">
        <v>197</v>
      </c>
      <c r="C12" s="43" t="s">
        <v>22</v>
      </c>
      <c r="D12" s="34">
        <v>650</v>
      </c>
      <c r="E12" s="10"/>
      <c r="F12" s="15">
        <f t="shared" si="0"/>
        <v>650</v>
      </c>
      <c r="G12" s="7"/>
      <c r="H12" s="4">
        <f t="shared" si="1"/>
        <v>0</v>
      </c>
      <c r="I12" s="12">
        <v>0.05</v>
      </c>
      <c r="J12" s="4">
        <f t="shared" si="2"/>
        <v>0</v>
      </c>
    </row>
    <row r="13" spans="1:10" ht="13.05" customHeight="1" x14ac:dyDescent="0.3">
      <c r="A13" s="43">
        <v>4</v>
      </c>
      <c r="B13" s="42" t="s">
        <v>198</v>
      </c>
      <c r="C13" s="43" t="s">
        <v>22</v>
      </c>
      <c r="D13" s="34">
        <v>500</v>
      </c>
      <c r="E13" s="10"/>
      <c r="F13" s="15">
        <f t="shared" si="0"/>
        <v>500</v>
      </c>
      <c r="G13" s="7"/>
      <c r="H13" s="4">
        <f t="shared" si="1"/>
        <v>0</v>
      </c>
      <c r="I13" s="12">
        <v>0.05</v>
      </c>
      <c r="J13" s="4">
        <f t="shared" si="2"/>
        <v>0</v>
      </c>
    </row>
    <row r="14" spans="1:10" ht="13.05" customHeight="1" x14ac:dyDescent="0.3">
      <c r="A14" s="43">
        <v>5</v>
      </c>
      <c r="B14" s="42" t="s">
        <v>199</v>
      </c>
      <c r="C14" s="43" t="s">
        <v>22</v>
      </c>
      <c r="D14" s="34">
        <v>100</v>
      </c>
      <c r="E14" s="10"/>
      <c r="F14" s="15">
        <f t="shared" si="0"/>
        <v>100</v>
      </c>
      <c r="G14" s="7"/>
      <c r="H14" s="4">
        <f t="shared" si="1"/>
        <v>0</v>
      </c>
      <c r="I14" s="12">
        <v>0.05</v>
      </c>
      <c r="J14" s="4">
        <f t="shared" si="2"/>
        <v>0</v>
      </c>
    </row>
    <row r="15" spans="1:10" ht="13.05" customHeight="1" x14ac:dyDescent="0.3">
      <c r="A15" s="43">
        <v>6</v>
      </c>
      <c r="B15" s="42" t="s">
        <v>200</v>
      </c>
      <c r="C15" s="43" t="s">
        <v>22</v>
      </c>
      <c r="D15" s="34">
        <v>200</v>
      </c>
      <c r="E15" s="10"/>
      <c r="F15" s="15">
        <f t="shared" si="0"/>
        <v>200</v>
      </c>
      <c r="G15" s="7"/>
      <c r="H15" s="4">
        <f t="shared" si="1"/>
        <v>0</v>
      </c>
      <c r="I15" s="12">
        <v>0.05</v>
      </c>
      <c r="J15" s="4">
        <f t="shared" si="2"/>
        <v>0</v>
      </c>
    </row>
    <row r="16" spans="1:10" ht="13.05" customHeight="1" x14ac:dyDescent="0.3">
      <c r="A16" s="43">
        <v>7</v>
      </c>
      <c r="B16" s="42" t="s">
        <v>201</v>
      </c>
      <c r="C16" s="43" t="s">
        <v>22</v>
      </c>
      <c r="D16" s="34">
        <v>500</v>
      </c>
      <c r="E16" s="10"/>
      <c r="F16" s="15">
        <f t="shared" si="0"/>
        <v>500</v>
      </c>
      <c r="G16" s="7"/>
      <c r="H16" s="4">
        <f t="shared" si="1"/>
        <v>0</v>
      </c>
      <c r="I16" s="12">
        <v>0.05</v>
      </c>
      <c r="J16" s="4">
        <f t="shared" si="2"/>
        <v>0</v>
      </c>
    </row>
    <row r="17" spans="1:10" ht="13.05" customHeight="1" x14ac:dyDescent="0.3">
      <c r="A17" s="43">
        <v>8</v>
      </c>
      <c r="B17" s="42" t="s">
        <v>202</v>
      </c>
      <c r="C17" s="43" t="s">
        <v>22</v>
      </c>
      <c r="D17" s="34">
        <v>500</v>
      </c>
      <c r="E17" s="10"/>
      <c r="F17" s="15">
        <f t="shared" si="0"/>
        <v>500</v>
      </c>
      <c r="G17" s="7"/>
      <c r="H17" s="4">
        <f t="shared" si="1"/>
        <v>0</v>
      </c>
      <c r="I17" s="12">
        <v>0.05</v>
      </c>
      <c r="J17" s="4">
        <f t="shared" si="2"/>
        <v>0</v>
      </c>
    </row>
    <row r="18" spans="1:10" ht="13.05" customHeight="1" x14ac:dyDescent="0.3">
      <c r="A18" s="43">
        <v>9</v>
      </c>
      <c r="B18" s="42" t="s">
        <v>219</v>
      </c>
      <c r="C18" s="43" t="s">
        <v>22</v>
      </c>
      <c r="D18" s="34">
        <v>150</v>
      </c>
      <c r="E18" s="10"/>
      <c r="F18" s="15">
        <f t="shared" si="0"/>
        <v>150</v>
      </c>
      <c r="G18" s="7"/>
      <c r="H18" s="4">
        <f t="shared" si="1"/>
        <v>0</v>
      </c>
      <c r="I18" s="12">
        <v>0.05</v>
      </c>
      <c r="J18" s="4">
        <f t="shared" si="2"/>
        <v>0</v>
      </c>
    </row>
    <row r="19" spans="1:10" ht="13.05" customHeight="1" x14ac:dyDescent="0.3">
      <c r="A19" s="43">
        <v>10</v>
      </c>
      <c r="B19" s="42" t="s">
        <v>203</v>
      </c>
      <c r="C19" s="43" t="s">
        <v>22</v>
      </c>
      <c r="D19" s="34">
        <v>120</v>
      </c>
      <c r="E19" s="10"/>
      <c r="F19" s="15">
        <f t="shared" si="0"/>
        <v>120</v>
      </c>
      <c r="G19" s="7"/>
      <c r="H19" s="4">
        <f t="shared" si="1"/>
        <v>0</v>
      </c>
      <c r="I19" s="12">
        <v>0.05</v>
      </c>
      <c r="J19" s="4">
        <f t="shared" si="2"/>
        <v>0</v>
      </c>
    </row>
    <row r="20" spans="1:10" ht="13.05" customHeight="1" x14ac:dyDescent="0.3">
      <c r="A20" s="43">
        <v>11</v>
      </c>
      <c r="B20" s="42" t="s">
        <v>222</v>
      </c>
      <c r="C20" s="43" t="s">
        <v>22</v>
      </c>
      <c r="D20" s="34">
        <v>500</v>
      </c>
      <c r="E20" s="10"/>
      <c r="F20" s="15">
        <f t="shared" si="0"/>
        <v>500</v>
      </c>
      <c r="G20" s="7"/>
      <c r="H20" s="4">
        <f t="shared" si="1"/>
        <v>0</v>
      </c>
      <c r="I20" s="12">
        <v>0.05</v>
      </c>
      <c r="J20" s="4">
        <f t="shared" si="2"/>
        <v>0</v>
      </c>
    </row>
    <row r="21" spans="1:10" ht="20.399999999999999" x14ac:dyDescent="0.3">
      <c r="A21" s="43">
        <v>12</v>
      </c>
      <c r="B21" s="42" t="s">
        <v>221</v>
      </c>
      <c r="C21" s="43" t="s">
        <v>22</v>
      </c>
      <c r="D21" s="34">
        <v>3500</v>
      </c>
      <c r="E21" s="10"/>
      <c r="F21" s="15">
        <f t="shared" si="0"/>
        <v>3500</v>
      </c>
      <c r="G21" s="7"/>
      <c r="H21" s="4">
        <f t="shared" si="1"/>
        <v>0</v>
      </c>
      <c r="I21" s="12">
        <v>0.05</v>
      </c>
      <c r="J21" s="4">
        <f t="shared" si="2"/>
        <v>0</v>
      </c>
    </row>
    <row r="22" spans="1:10" ht="20.399999999999999" x14ac:dyDescent="0.3">
      <c r="A22" s="43">
        <v>13</v>
      </c>
      <c r="B22" s="42" t="s">
        <v>204</v>
      </c>
      <c r="C22" s="43" t="s">
        <v>22</v>
      </c>
      <c r="D22" s="34">
        <v>1800</v>
      </c>
      <c r="E22" s="10"/>
      <c r="F22" s="15">
        <f t="shared" si="0"/>
        <v>1800</v>
      </c>
      <c r="G22" s="7"/>
      <c r="H22" s="4">
        <f t="shared" si="1"/>
        <v>0</v>
      </c>
      <c r="I22" s="12">
        <v>0.05</v>
      </c>
      <c r="J22" s="4">
        <f t="shared" si="2"/>
        <v>0</v>
      </c>
    </row>
    <row r="23" spans="1:10" ht="13.05" customHeight="1" x14ac:dyDescent="0.3">
      <c r="A23" s="43">
        <v>14</v>
      </c>
      <c r="B23" s="42" t="s">
        <v>205</v>
      </c>
      <c r="C23" s="43" t="s">
        <v>22</v>
      </c>
      <c r="D23" s="34">
        <v>500</v>
      </c>
      <c r="E23" s="10"/>
      <c r="F23" s="15">
        <f t="shared" si="0"/>
        <v>500</v>
      </c>
      <c r="G23" s="7"/>
      <c r="H23" s="4">
        <f t="shared" si="1"/>
        <v>0</v>
      </c>
      <c r="I23" s="12">
        <v>0.05</v>
      </c>
      <c r="J23" s="4">
        <f t="shared" si="2"/>
        <v>0</v>
      </c>
    </row>
    <row r="24" spans="1:10" ht="13.05" customHeight="1" x14ac:dyDescent="0.3">
      <c r="A24" s="43">
        <v>15</v>
      </c>
      <c r="B24" s="42" t="s">
        <v>206</v>
      </c>
      <c r="C24" s="43" t="s">
        <v>22</v>
      </c>
      <c r="D24" s="34">
        <v>600</v>
      </c>
      <c r="E24" s="10"/>
      <c r="F24" s="15">
        <f t="shared" si="0"/>
        <v>600</v>
      </c>
      <c r="G24" s="7"/>
      <c r="H24" s="4">
        <f t="shared" si="1"/>
        <v>0</v>
      </c>
      <c r="I24" s="12">
        <v>0.05</v>
      </c>
      <c r="J24" s="4">
        <f t="shared" si="2"/>
        <v>0</v>
      </c>
    </row>
    <row r="25" spans="1:10" ht="13.05" customHeight="1" x14ac:dyDescent="0.3">
      <c r="A25" s="43">
        <v>16</v>
      </c>
      <c r="B25" s="42" t="s">
        <v>211</v>
      </c>
      <c r="C25" s="43" t="s">
        <v>207</v>
      </c>
      <c r="D25" s="34">
        <v>100</v>
      </c>
      <c r="E25" s="10"/>
      <c r="F25" s="15">
        <f t="shared" si="0"/>
        <v>100</v>
      </c>
      <c r="G25" s="7"/>
      <c r="H25" s="4">
        <f t="shared" si="1"/>
        <v>0</v>
      </c>
      <c r="I25" s="12">
        <v>0.05</v>
      </c>
      <c r="J25" s="4">
        <f t="shared" si="2"/>
        <v>0</v>
      </c>
    </row>
    <row r="26" spans="1:10" ht="13.05" customHeight="1" x14ac:dyDescent="0.3">
      <c r="A26" s="43">
        <v>17</v>
      </c>
      <c r="B26" s="42" t="s">
        <v>208</v>
      </c>
      <c r="C26" s="43" t="s">
        <v>22</v>
      </c>
      <c r="D26" s="34">
        <v>200</v>
      </c>
      <c r="E26" s="10"/>
      <c r="F26" s="15">
        <f t="shared" si="0"/>
        <v>200</v>
      </c>
      <c r="G26" s="7"/>
      <c r="H26" s="4">
        <f t="shared" si="1"/>
        <v>0</v>
      </c>
      <c r="I26" s="12">
        <v>0.05</v>
      </c>
      <c r="J26" s="4">
        <f t="shared" si="2"/>
        <v>0</v>
      </c>
    </row>
    <row r="27" spans="1:10" ht="13.05" customHeight="1" x14ac:dyDescent="0.3">
      <c r="A27" s="43">
        <v>18</v>
      </c>
      <c r="B27" s="42" t="s">
        <v>209</v>
      </c>
      <c r="C27" s="43" t="s">
        <v>22</v>
      </c>
      <c r="D27" s="34">
        <v>100</v>
      </c>
      <c r="E27" s="10"/>
      <c r="F27" s="15">
        <f t="shared" si="0"/>
        <v>100</v>
      </c>
      <c r="G27" s="7"/>
      <c r="H27" s="4">
        <f t="shared" si="1"/>
        <v>0</v>
      </c>
      <c r="I27" s="12">
        <v>0.05</v>
      </c>
      <c r="J27" s="4">
        <f t="shared" si="2"/>
        <v>0</v>
      </c>
    </row>
    <row r="28" spans="1:10" ht="13.05" customHeight="1" x14ac:dyDescent="0.3">
      <c r="A28" s="43">
        <v>19</v>
      </c>
      <c r="B28" s="42" t="s">
        <v>210</v>
      </c>
      <c r="C28" s="43" t="s">
        <v>22</v>
      </c>
      <c r="D28" s="34">
        <v>70</v>
      </c>
      <c r="E28" s="10"/>
      <c r="F28" s="15">
        <f t="shared" si="0"/>
        <v>70</v>
      </c>
      <c r="G28" s="7"/>
      <c r="H28" s="4">
        <f t="shared" si="1"/>
        <v>0</v>
      </c>
      <c r="I28" s="12">
        <v>0.05</v>
      </c>
      <c r="J28" s="4">
        <f t="shared" si="2"/>
        <v>0</v>
      </c>
    </row>
    <row r="29" spans="1:10" ht="13.5" customHeight="1" x14ac:dyDescent="0.3">
      <c r="A29" s="59" t="s">
        <v>8</v>
      </c>
      <c r="B29" s="60"/>
      <c r="C29" s="60"/>
      <c r="D29" s="60"/>
      <c r="E29" s="61"/>
      <c r="F29" s="61"/>
      <c r="G29" s="62"/>
      <c r="H29" s="3">
        <f>SUM(H10:H28)</f>
        <v>0</v>
      </c>
      <c r="I29" s="2"/>
      <c r="J29" s="3">
        <f>SUM(J10:J28)</f>
        <v>0</v>
      </c>
    </row>
    <row r="31" spans="1:10" ht="13.8" x14ac:dyDescent="0.3">
      <c r="F31" s="63"/>
      <c r="G31" s="63"/>
      <c r="H31" s="63"/>
      <c r="I31" s="63"/>
      <c r="J31" s="63"/>
    </row>
    <row r="33" spans="6:10" ht="13.8" x14ac:dyDescent="0.3">
      <c r="F33" s="56" t="s">
        <v>171</v>
      </c>
      <c r="G33" s="56"/>
      <c r="H33" s="56"/>
      <c r="I33" s="56"/>
      <c r="J33" s="56"/>
    </row>
    <row r="34" spans="6:10" x14ac:dyDescent="0.3">
      <c r="F34" s="57" t="s">
        <v>218</v>
      </c>
      <c r="G34" s="57"/>
      <c r="H34" s="57"/>
      <c r="I34" s="57"/>
      <c r="J34" s="57"/>
    </row>
  </sheetData>
  <mergeCells count="19">
    <mergeCell ref="A1:J1"/>
    <mergeCell ref="A2:J2"/>
    <mergeCell ref="A3:J3"/>
    <mergeCell ref="A5:A9"/>
    <mergeCell ref="B5:D5"/>
    <mergeCell ref="E5:J5"/>
    <mergeCell ref="B6:B9"/>
    <mergeCell ref="C6:C9"/>
    <mergeCell ref="D6:D9"/>
    <mergeCell ref="E6:E9"/>
    <mergeCell ref="F31:J31"/>
    <mergeCell ref="F33:J33"/>
    <mergeCell ref="F34:J34"/>
    <mergeCell ref="F6:F9"/>
    <mergeCell ref="G6:G9"/>
    <mergeCell ref="H6:H9"/>
    <mergeCell ref="I6:I9"/>
    <mergeCell ref="J6:J9"/>
    <mergeCell ref="A29:G29"/>
  </mergeCells>
  <pageMargins left="0.7" right="0.7" top="0.75" bottom="0.75" header="0.3" footer="0.3"/>
  <pageSetup paperSize="9" scale="80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8"/>
  <sheetViews>
    <sheetView view="pageBreakPreview" zoomScaleNormal="100" zoomScaleSheetLayoutView="100" workbookViewId="0">
      <selection activeCell="E25" sqref="E25"/>
    </sheetView>
  </sheetViews>
  <sheetFormatPr defaultColWidth="9.109375" defaultRowHeight="13.2" x14ac:dyDescent="0.3"/>
  <cols>
    <col min="1" max="1" width="4.5546875" style="1" customWidth="1"/>
    <col min="2" max="2" width="59.33203125" style="1" customWidth="1"/>
    <col min="3" max="3" width="7.6640625" style="1" customWidth="1"/>
    <col min="4" max="4" width="9.5546875" style="1" customWidth="1"/>
    <col min="5" max="5" width="39.88671875" style="1" customWidth="1"/>
    <col min="6" max="6" width="10" style="1" customWidth="1"/>
    <col min="7" max="7" width="10.109375" style="1" customWidth="1"/>
    <col min="8" max="8" width="10" style="1" bestFit="1" customWidth="1"/>
    <col min="9" max="9" width="5" style="1" customWidth="1"/>
    <col min="10" max="10" width="10.6640625" style="1" customWidth="1"/>
    <col min="11" max="16384" width="9.109375" style="1"/>
  </cols>
  <sheetData>
    <row r="1" spans="1:10" ht="13.8" x14ac:dyDescent="0.3">
      <c r="A1" s="44" t="s">
        <v>3</v>
      </c>
      <c r="B1" s="44"/>
      <c r="C1" s="44"/>
      <c r="D1" s="44"/>
      <c r="E1" s="44"/>
      <c r="F1" s="44"/>
      <c r="G1" s="44"/>
      <c r="H1" s="44"/>
      <c r="I1" s="44"/>
      <c r="J1" s="44"/>
    </row>
    <row r="2" spans="1:10" ht="13.8" x14ac:dyDescent="0.3">
      <c r="A2" s="44" t="s">
        <v>28</v>
      </c>
      <c r="B2" s="44"/>
      <c r="C2" s="44"/>
      <c r="D2" s="44"/>
      <c r="E2" s="44"/>
      <c r="F2" s="44"/>
      <c r="G2" s="44"/>
      <c r="H2" s="44"/>
      <c r="I2" s="44"/>
      <c r="J2" s="44"/>
    </row>
    <row r="3" spans="1:10" ht="13.8" x14ac:dyDescent="0.3">
      <c r="A3" s="45" t="s">
        <v>213</v>
      </c>
      <c r="B3" s="45"/>
      <c r="C3" s="45"/>
      <c r="D3" s="45"/>
      <c r="E3" s="45"/>
      <c r="F3" s="45"/>
      <c r="G3" s="45"/>
      <c r="H3" s="45"/>
      <c r="I3" s="45"/>
      <c r="J3" s="45"/>
    </row>
    <row r="5" spans="1:10" s="6" customFormat="1" ht="13.5" customHeight="1" x14ac:dyDescent="0.3">
      <c r="A5" s="46" t="s">
        <v>6</v>
      </c>
      <c r="B5" s="49" t="s">
        <v>4</v>
      </c>
      <c r="C5" s="50"/>
      <c r="D5" s="50"/>
      <c r="E5" s="52" t="s">
        <v>5</v>
      </c>
      <c r="F5" s="52"/>
      <c r="G5" s="52"/>
      <c r="H5" s="52"/>
      <c r="I5" s="52"/>
      <c r="J5" s="52"/>
    </row>
    <row r="6" spans="1:10" s="6" customFormat="1" ht="13.5" customHeight="1" x14ac:dyDescent="0.3">
      <c r="A6" s="47"/>
      <c r="B6" s="51" t="s">
        <v>2</v>
      </c>
      <c r="C6" s="54" t="s">
        <v>12</v>
      </c>
      <c r="D6" s="46" t="s">
        <v>11</v>
      </c>
      <c r="E6" s="53" t="s">
        <v>10</v>
      </c>
      <c r="F6" s="46" t="s">
        <v>11</v>
      </c>
      <c r="G6" s="51" t="s">
        <v>13</v>
      </c>
      <c r="H6" s="51" t="s">
        <v>0</v>
      </c>
      <c r="I6" s="51" t="s">
        <v>7</v>
      </c>
      <c r="J6" s="51" t="s">
        <v>1</v>
      </c>
    </row>
    <row r="7" spans="1:10" s="6" customFormat="1" ht="13.5" customHeight="1" x14ac:dyDescent="0.3">
      <c r="A7" s="47"/>
      <c r="B7" s="51"/>
      <c r="C7" s="55"/>
      <c r="D7" s="47"/>
      <c r="E7" s="53"/>
      <c r="F7" s="47"/>
      <c r="G7" s="51"/>
      <c r="H7" s="51"/>
      <c r="I7" s="51"/>
      <c r="J7" s="51"/>
    </row>
    <row r="8" spans="1:10" s="6" customFormat="1" ht="13.5" customHeight="1" x14ac:dyDescent="0.3">
      <c r="A8" s="47"/>
      <c r="B8" s="51"/>
      <c r="C8" s="55"/>
      <c r="D8" s="47"/>
      <c r="E8" s="53"/>
      <c r="F8" s="47"/>
      <c r="G8" s="51"/>
      <c r="H8" s="51"/>
      <c r="I8" s="51"/>
      <c r="J8" s="51"/>
    </row>
    <row r="9" spans="1:10" s="6" customFormat="1" ht="13.5" customHeight="1" x14ac:dyDescent="0.3">
      <c r="A9" s="48"/>
      <c r="B9" s="46"/>
      <c r="C9" s="55"/>
      <c r="D9" s="47"/>
      <c r="E9" s="53"/>
      <c r="F9" s="48"/>
      <c r="G9" s="51"/>
      <c r="H9" s="51"/>
      <c r="I9" s="51"/>
      <c r="J9" s="51"/>
    </row>
    <row r="10" spans="1:10" ht="20.399999999999999" x14ac:dyDescent="0.3">
      <c r="A10" s="35">
        <v>1</v>
      </c>
      <c r="B10" s="42" t="s">
        <v>214</v>
      </c>
      <c r="C10" s="43" t="s">
        <v>22</v>
      </c>
      <c r="D10" s="34">
        <v>400</v>
      </c>
      <c r="E10" s="10"/>
      <c r="F10" s="15">
        <f>D10</f>
        <v>400</v>
      </c>
      <c r="G10" s="7"/>
      <c r="H10" s="4">
        <f>F10*G10</f>
        <v>0</v>
      </c>
      <c r="I10" s="12">
        <v>0.05</v>
      </c>
      <c r="J10" s="4">
        <f>H10*I10+H10</f>
        <v>0</v>
      </c>
    </row>
    <row r="11" spans="1:10" ht="20.399999999999999" x14ac:dyDescent="0.3">
      <c r="A11" s="35">
        <v>2</v>
      </c>
      <c r="B11" s="42" t="s">
        <v>215</v>
      </c>
      <c r="C11" s="43" t="s">
        <v>22</v>
      </c>
      <c r="D11" s="34">
        <v>400</v>
      </c>
      <c r="E11" s="10"/>
      <c r="F11" s="15">
        <f t="shared" ref="F11:F12" si="0">D11</f>
        <v>400</v>
      </c>
      <c r="G11" s="7"/>
      <c r="H11" s="4">
        <f t="shared" ref="H11:H12" si="1">F11*G11</f>
        <v>0</v>
      </c>
      <c r="I11" s="12">
        <v>0.05</v>
      </c>
      <c r="J11" s="4">
        <f t="shared" ref="J11:J12" si="2">H11*I11+H11</f>
        <v>0</v>
      </c>
    </row>
    <row r="12" spans="1:10" x14ac:dyDescent="0.3">
      <c r="A12" s="35">
        <v>3</v>
      </c>
      <c r="B12" s="42" t="s">
        <v>216</v>
      </c>
      <c r="C12" s="43" t="s">
        <v>22</v>
      </c>
      <c r="D12" s="34">
        <v>1000</v>
      </c>
      <c r="E12" s="10"/>
      <c r="F12" s="15">
        <f t="shared" si="0"/>
        <v>1000</v>
      </c>
      <c r="G12" s="7"/>
      <c r="H12" s="4">
        <f t="shared" si="1"/>
        <v>0</v>
      </c>
      <c r="I12" s="12">
        <v>0.05</v>
      </c>
      <c r="J12" s="4">
        <f t="shared" si="2"/>
        <v>0</v>
      </c>
    </row>
    <row r="13" spans="1:10" ht="13.5" customHeight="1" x14ac:dyDescent="0.3">
      <c r="A13" s="59" t="s">
        <v>8</v>
      </c>
      <c r="B13" s="60"/>
      <c r="C13" s="60"/>
      <c r="D13" s="60"/>
      <c r="E13" s="61"/>
      <c r="F13" s="61"/>
      <c r="G13" s="62"/>
      <c r="H13" s="3">
        <f>SUM(H10:H12)</f>
        <v>0</v>
      </c>
      <c r="I13" s="2"/>
      <c r="J13" s="3">
        <f>SUM(J10:J12)</f>
        <v>0</v>
      </c>
    </row>
    <row r="15" spans="1:10" ht="13.8" x14ac:dyDescent="0.3">
      <c r="F15" s="63"/>
      <c r="G15" s="63"/>
      <c r="H15" s="63"/>
      <c r="I15" s="63"/>
      <c r="J15" s="63"/>
    </row>
    <row r="17" spans="6:10" ht="13.8" x14ac:dyDescent="0.3">
      <c r="F17" s="56" t="s">
        <v>171</v>
      </c>
      <c r="G17" s="56"/>
      <c r="H17" s="56"/>
      <c r="I17" s="56"/>
      <c r="J17" s="56"/>
    </row>
    <row r="18" spans="6:10" x14ac:dyDescent="0.3">
      <c r="F18" s="57" t="s">
        <v>218</v>
      </c>
      <c r="G18" s="57"/>
      <c r="H18" s="57"/>
      <c r="I18" s="57"/>
      <c r="J18" s="57"/>
    </row>
  </sheetData>
  <mergeCells count="19">
    <mergeCell ref="A1:J1"/>
    <mergeCell ref="A2:J2"/>
    <mergeCell ref="A3:J3"/>
    <mergeCell ref="A5:A9"/>
    <mergeCell ref="B5:D5"/>
    <mergeCell ref="E5:J5"/>
    <mergeCell ref="B6:B9"/>
    <mergeCell ref="C6:C9"/>
    <mergeCell ref="D6:D9"/>
    <mergeCell ref="E6:E9"/>
    <mergeCell ref="F15:J15"/>
    <mergeCell ref="F17:J17"/>
    <mergeCell ref="F18:J18"/>
    <mergeCell ref="F6:F9"/>
    <mergeCell ref="G6:G9"/>
    <mergeCell ref="H6:H9"/>
    <mergeCell ref="I6:I9"/>
    <mergeCell ref="J6:J9"/>
    <mergeCell ref="A13:G13"/>
  </mergeCells>
  <pageMargins left="0.7" right="0.7" top="0.75" bottom="0.75" header="0.3" footer="0.3"/>
  <pageSetup paperSize="9" scale="80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6"/>
  <sheetViews>
    <sheetView view="pageBreakPreview" zoomScaleNormal="100" zoomScaleSheetLayoutView="100" workbookViewId="0">
      <selection activeCell="B13" sqref="B13"/>
    </sheetView>
  </sheetViews>
  <sheetFormatPr defaultColWidth="9.109375" defaultRowHeight="13.2" x14ac:dyDescent="0.3"/>
  <cols>
    <col min="1" max="1" width="4.5546875" style="1" customWidth="1"/>
    <col min="2" max="2" width="59.33203125" style="1" customWidth="1"/>
    <col min="3" max="3" width="7.6640625" style="1" customWidth="1"/>
    <col min="4" max="4" width="9.5546875" style="1" customWidth="1"/>
    <col min="5" max="5" width="39.88671875" style="1" customWidth="1"/>
    <col min="6" max="6" width="10" style="1" customWidth="1"/>
    <col min="7" max="7" width="10.109375" style="1" customWidth="1"/>
    <col min="8" max="8" width="10" style="1" bestFit="1" customWidth="1"/>
    <col min="9" max="9" width="5" style="1" customWidth="1"/>
    <col min="10" max="10" width="10.6640625" style="1" customWidth="1"/>
    <col min="11" max="16384" width="9.109375" style="1"/>
  </cols>
  <sheetData>
    <row r="1" spans="1:10" ht="13.8" x14ac:dyDescent="0.3">
      <c r="A1" s="44" t="s">
        <v>3</v>
      </c>
      <c r="B1" s="44"/>
      <c r="C1" s="44"/>
      <c r="D1" s="44"/>
      <c r="E1" s="44"/>
      <c r="F1" s="44"/>
      <c r="G1" s="44"/>
      <c r="H1" s="44"/>
      <c r="I1" s="44"/>
      <c r="J1" s="44"/>
    </row>
    <row r="2" spans="1:10" ht="13.8" x14ac:dyDescent="0.3">
      <c r="A2" s="44" t="s">
        <v>28</v>
      </c>
      <c r="B2" s="44"/>
      <c r="C2" s="44"/>
      <c r="D2" s="44"/>
      <c r="E2" s="44"/>
      <c r="F2" s="44"/>
      <c r="G2" s="44"/>
      <c r="H2" s="44"/>
      <c r="I2" s="44"/>
      <c r="J2" s="44"/>
    </row>
    <row r="3" spans="1:10" ht="13.8" x14ac:dyDescent="0.3">
      <c r="A3" s="45" t="s">
        <v>217</v>
      </c>
      <c r="B3" s="45"/>
      <c r="C3" s="45"/>
      <c r="D3" s="45"/>
      <c r="E3" s="45"/>
      <c r="F3" s="45"/>
      <c r="G3" s="45"/>
      <c r="H3" s="45"/>
      <c r="I3" s="45"/>
      <c r="J3" s="45"/>
    </row>
    <row r="5" spans="1:10" s="6" customFormat="1" ht="13.5" customHeight="1" x14ac:dyDescent="0.3">
      <c r="A5" s="46" t="s">
        <v>6</v>
      </c>
      <c r="B5" s="49" t="s">
        <v>4</v>
      </c>
      <c r="C5" s="50"/>
      <c r="D5" s="50"/>
      <c r="E5" s="52" t="s">
        <v>5</v>
      </c>
      <c r="F5" s="52"/>
      <c r="G5" s="52"/>
      <c r="H5" s="52"/>
      <c r="I5" s="52"/>
      <c r="J5" s="52"/>
    </row>
    <row r="6" spans="1:10" s="6" customFormat="1" ht="13.5" customHeight="1" x14ac:dyDescent="0.3">
      <c r="A6" s="47"/>
      <c r="B6" s="51" t="s">
        <v>2</v>
      </c>
      <c r="C6" s="54" t="s">
        <v>12</v>
      </c>
      <c r="D6" s="46" t="s">
        <v>11</v>
      </c>
      <c r="E6" s="53" t="s">
        <v>10</v>
      </c>
      <c r="F6" s="46" t="s">
        <v>11</v>
      </c>
      <c r="G6" s="51" t="s">
        <v>13</v>
      </c>
      <c r="H6" s="51" t="s">
        <v>0</v>
      </c>
      <c r="I6" s="51" t="s">
        <v>7</v>
      </c>
      <c r="J6" s="51" t="s">
        <v>1</v>
      </c>
    </row>
    <row r="7" spans="1:10" s="6" customFormat="1" ht="13.5" customHeight="1" x14ac:dyDescent="0.3">
      <c r="A7" s="47"/>
      <c r="B7" s="51"/>
      <c r="C7" s="55"/>
      <c r="D7" s="47"/>
      <c r="E7" s="53"/>
      <c r="F7" s="47"/>
      <c r="G7" s="51"/>
      <c r="H7" s="51"/>
      <c r="I7" s="51"/>
      <c r="J7" s="51"/>
    </row>
    <row r="8" spans="1:10" s="6" customFormat="1" ht="13.5" customHeight="1" x14ac:dyDescent="0.3">
      <c r="A8" s="47"/>
      <c r="B8" s="51"/>
      <c r="C8" s="55"/>
      <c r="D8" s="47"/>
      <c r="E8" s="53"/>
      <c r="F8" s="47"/>
      <c r="G8" s="51"/>
      <c r="H8" s="51"/>
      <c r="I8" s="51"/>
      <c r="J8" s="51"/>
    </row>
    <row r="9" spans="1:10" s="6" customFormat="1" ht="13.5" customHeight="1" x14ac:dyDescent="0.3">
      <c r="A9" s="48"/>
      <c r="B9" s="46"/>
      <c r="C9" s="55"/>
      <c r="D9" s="47"/>
      <c r="E9" s="53"/>
      <c r="F9" s="48"/>
      <c r="G9" s="51"/>
      <c r="H9" s="51"/>
      <c r="I9" s="51"/>
      <c r="J9" s="51"/>
    </row>
    <row r="10" spans="1:10" x14ac:dyDescent="0.3">
      <c r="A10" s="35">
        <v>1</v>
      </c>
      <c r="B10" s="42" t="s">
        <v>223</v>
      </c>
      <c r="C10" s="43" t="s">
        <v>21</v>
      </c>
      <c r="D10" s="34">
        <v>27000</v>
      </c>
      <c r="E10" s="10"/>
      <c r="F10" s="15">
        <f>D10</f>
        <v>27000</v>
      </c>
      <c r="G10" s="7"/>
      <c r="H10" s="4">
        <f>F10*G10</f>
        <v>0</v>
      </c>
      <c r="I10" s="12">
        <v>0.05</v>
      </c>
      <c r="J10" s="4">
        <f>H10*I10+H10</f>
        <v>0</v>
      </c>
    </row>
    <row r="11" spans="1:10" ht="13.5" customHeight="1" x14ac:dyDescent="0.3">
      <c r="A11" s="59" t="s">
        <v>8</v>
      </c>
      <c r="B11" s="60"/>
      <c r="C11" s="60"/>
      <c r="D11" s="60"/>
      <c r="E11" s="61"/>
      <c r="F11" s="61"/>
      <c r="G11" s="62"/>
      <c r="H11" s="3">
        <f>SUM(H10:H10)</f>
        <v>0</v>
      </c>
      <c r="I11" s="2"/>
      <c r="J11" s="3">
        <f>SUM(J10:J10)</f>
        <v>0</v>
      </c>
    </row>
    <row r="13" spans="1:10" ht="13.8" x14ac:dyDescent="0.3">
      <c r="F13" s="63"/>
      <c r="G13" s="63"/>
      <c r="H13" s="63"/>
      <c r="I13" s="63"/>
      <c r="J13" s="63"/>
    </row>
    <row r="15" spans="1:10" ht="13.8" x14ac:dyDescent="0.3">
      <c r="F15" s="56" t="s">
        <v>171</v>
      </c>
      <c r="G15" s="56"/>
      <c r="H15" s="56"/>
      <c r="I15" s="56"/>
      <c r="J15" s="56"/>
    </row>
    <row r="16" spans="1:10" x14ac:dyDescent="0.3">
      <c r="F16" s="57" t="s">
        <v>218</v>
      </c>
      <c r="G16" s="57"/>
      <c r="H16" s="57"/>
      <c r="I16" s="57"/>
      <c r="J16" s="57"/>
    </row>
  </sheetData>
  <mergeCells count="19">
    <mergeCell ref="A1:J1"/>
    <mergeCell ref="A2:J2"/>
    <mergeCell ref="A3:J3"/>
    <mergeCell ref="A5:A9"/>
    <mergeCell ref="B5:D5"/>
    <mergeCell ref="E5:J5"/>
    <mergeCell ref="B6:B9"/>
    <mergeCell ref="C6:C9"/>
    <mergeCell ref="D6:D9"/>
    <mergeCell ref="E6:E9"/>
    <mergeCell ref="F13:J13"/>
    <mergeCell ref="F15:J15"/>
    <mergeCell ref="F16:J16"/>
    <mergeCell ref="F6:F9"/>
    <mergeCell ref="G6:G9"/>
    <mergeCell ref="H6:H9"/>
    <mergeCell ref="I6:I9"/>
    <mergeCell ref="J6:J9"/>
    <mergeCell ref="A11:G11"/>
  </mergeCells>
  <pageMargins left="0.7" right="0.7" top="0.75" bottom="0.75" header="0.3" footer="0.3"/>
  <pageSetup paperSize="9" scale="8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9</vt:i4>
      </vt:variant>
      <vt:variant>
        <vt:lpstr>Zakresy nazwane</vt:lpstr>
      </vt:variant>
      <vt:variant>
        <vt:i4>9</vt:i4>
      </vt:variant>
    </vt:vector>
  </HeadingPairs>
  <TitlesOfParts>
    <vt:vector size="18" baseType="lpstr">
      <vt:lpstr>Pakiet1</vt:lpstr>
      <vt:lpstr>Pakiet2</vt:lpstr>
      <vt:lpstr>Pakiet3</vt:lpstr>
      <vt:lpstr>Pakiet4</vt:lpstr>
      <vt:lpstr>Pakiet5</vt:lpstr>
      <vt:lpstr>Pakiet6</vt:lpstr>
      <vt:lpstr>Pakiet7</vt:lpstr>
      <vt:lpstr>Pakiet8</vt:lpstr>
      <vt:lpstr>Pakiet9</vt:lpstr>
      <vt:lpstr>Pakiet1!Obszar_wydruku</vt:lpstr>
      <vt:lpstr>Pakiet2!Obszar_wydruku</vt:lpstr>
      <vt:lpstr>Pakiet3!Obszar_wydruku</vt:lpstr>
      <vt:lpstr>Pakiet4!Obszar_wydruku</vt:lpstr>
      <vt:lpstr>Pakiet5!Obszar_wydruku</vt:lpstr>
      <vt:lpstr>Pakiet6!Obszar_wydruku</vt:lpstr>
      <vt:lpstr>Pakiet7!Obszar_wydruku</vt:lpstr>
      <vt:lpstr>Pakiet8!Obszar_wydruku</vt:lpstr>
      <vt:lpstr>Pakiet9!Obszar_wydruku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2022-08-04T08:33:31Z</dcterms:modified>
</cp:coreProperties>
</file>