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685" yWindow="-210" windowWidth="17145" windowHeight="12525" tabRatio="755"/>
  </bookViews>
  <sheets>
    <sheet name="Pakiet1" sheetId="100" r:id="rId1"/>
    <sheet name="Pakiet2" sheetId="104" r:id="rId2"/>
    <sheet name="Pakiet3" sheetId="105" r:id="rId3"/>
    <sheet name="Pakiet4" sheetId="106" r:id="rId4"/>
  </sheets>
  <definedNames>
    <definedName name="_xlnm.Print_Area" localSheetId="0">Pakiet1!$A$1:$J$40</definedName>
    <definedName name="_xlnm.Print_Area" localSheetId="1">Pakiet2!$A$1:$J$34</definedName>
    <definedName name="_xlnm.Print_Area" localSheetId="2">Pakiet3!$A$1:$J$18</definedName>
    <definedName name="_xlnm.Print_Area" localSheetId="3">Pakiet4!$A$1:$J$16</definedName>
  </definedNames>
  <calcPr calcId="145621"/>
</workbook>
</file>

<file path=xl/calcChain.xml><?xml version="1.0" encoding="utf-8"?>
<calcChain xmlns="http://schemas.openxmlformats.org/spreadsheetml/2006/main">
  <c r="F34" i="100" l="1"/>
  <c r="H34" i="100" s="1"/>
  <c r="J34" i="100" s="1"/>
  <c r="F32" i="100"/>
  <c r="H32" i="100" s="1"/>
  <c r="J32" i="100" s="1"/>
  <c r="F33" i="100"/>
  <c r="H33" i="100" s="1"/>
  <c r="J33" i="100" s="1"/>
  <c r="F31" i="100"/>
  <c r="H31" i="100" s="1"/>
  <c r="J31" i="100" s="1"/>
  <c r="H11" i="106" l="1"/>
  <c r="F10" i="106"/>
  <c r="H10" i="106" s="1"/>
  <c r="J10" i="106" s="1"/>
  <c r="J11" i="106" s="1"/>
  <c r="H11" i="104"/>
  <c r="H18" i="104"/>
  <c r="J18" i="104" s="1"/>
  <c r="H19" i="104"/>
  <c r="J19" i="104" s="1"/>
  <c r="H26" i="104"/>
  <c r="J26" i="104" s="1"/>
  <c r="H27" i="104"/>
  <c r="J27" i="104" s="1"/>
  <c r="F11" i="104"/>
  <c r="F12" i="104"/>
  <c r="H12" i="104" s="1"/>
  <c r="J12" i="104" s="1"/>
  <c r="F13" i="104"/>
  <c r="H13" i="104" s="1"/>
  <c r="J13" i="104" s="1"/>
  <c r="F14" i="104"/>
  <c r="F15" i="104"/>
  <c r="F16" i="104"/>
  <c r="H16" i="104" s="1"/>
  <c r="F17" i="104"/>
  <c r="H17" i="104" s="1"/>
  <c r="J17" i="104" s="1"/>
  <c r="F18" i="104"/>
  <c r="F19" i="104"/>
  <c r="F20" i="104"/>
  <c r="H20" i="104" s="1"/>
  <c r="J20" i="104" s="1"/>
  <c r="F21" i="104"/>
  <c r="H21" i="104" s="1"/>
  <c r="J21" i="104" s="1"/>
  <c r="F22" i="104"/>
  <c r="H22" i="104" s="1"/>
  <c r="J22" i="104" s="1"/>
  <c r="F23" i="104"/>
  <c r="H23" i="104" s="1"/>
  <c r="J23" i="104" s="1"/>
  <c r="F24" i="104"/>
  <c r="H24" i="104" s="1"/>
  <c r="J24" i="104" s="1"/>
  <c r="F25" i="104"/>
  <c r="H25" i="104" s="1"/>
  <c r="J25" i="104" s="1"/>
  <c r="F26" i="104"/>
  <c r="F27" i="104"/>
  <c r="F28" i="104"/>
  <c r="F10" i="104"/>
  <c r="H10" i="104" s="1"/>
  <c r="F12" i="105"/>
  <c r="H12" i="105" s="1"/>
  <c r="J12" i="105" s="1"/>
  <c r="F11" i="105"/>
  <c r="H11" i="105" s="1"/>
  <c r="J11" i="105" s="1"/>
  <c r="F10" i="105"/>
  <c r="H10" i="105" s="1"/>
  <c r="H13" i="105" s="1"/>
  <c r="J11" i="104"/>
  <c r="F11" i="100"/>
  <c r="F12" i="100"/>
  <c r="F13" i="100"/>
  <c r="F14" i="100"/>
  <c r="F15" i="100"/>
  <c r="F16" i="100"/>
  <c r="F17" i="100"/>
  <c r="F18" i="100"/>
  <c r="F19" i="100"/>
  <c r="F20" i="100"/>
  <c r="F21" i="100"/>
  <c r="F22" i="100"/>
  <c r="F23" i="100"/>
  <c r="F24" i="100"/>
  <c r="F25" i="100"/>
  <c r="F26" i="100"/>
  <c r="F27" i="100"/>
  <c r="F28" i="100"/>
  <c r="F29" i="100"/>
  <c r="F30" i="100"/>
  <c r="F10" i="100"/>
  <c r="H14" i="104" l="1"/>
  <c r="H29" i="104" s="1"/>
  <c r="H15" i="104"/>
  <c r="J15" i="104" s="1"/>
  <c r="H28" i="104"/>
  <c r="J28" i="104" s="1"/>
  <c r="J16" i="104"/>
  <c r="J10" i="105"/>
  <c r="J13" i="105" s="1"/>
  <c r="J10" i="104"/>
  <c r="H30" i="100"/>
  <c r="J30" i="100" s="1"/>
  <c r="H29" i="100"/>
  <c r="J29" i="100" s="1"/>
  <c r="H28" i="100"/>
  <c r="J28" i="100" s="1"/>
  <c r="H27" i="100"/>
  <c r="J27" i="100" s="1"/>
  <c r="H26" i="100"/>
  <c r="J26" i="100" s="1"/>
  <c r="H25" i="100"/>
  <c r="J25" i="100" s="1"/>
  <c r="H24" i="100"/>
  <c r="J24" i="100" s="1"/>
  <c r="H23" i="100"/>
  <c r="J23" i="100" s="1"/>
  <c r="H22" i="100"/>
  <c r="J22" i="100" s="1"/>
  <c r="H21" i="100"/>
  <c r="J21" i="100" s="1"/>
  <c r="H20" i="100"/>
  <c r="J20" i="100" s="1"/>
  <c r="H19" i="100"/>
  <c r="J19" i="100" s="1"/>
  <c r="H18" i="100"/>
  <c r="J18" i="100" s="1"/>
  <c r="H17" i="100"/>
  <c r="J17" i="100" s="1"/>
  <c r="H16" i="100"/>
  <c r="J16" i="100" s="1"/>
  <c r="H15" i="100"/>
  <c r="J15" i="100" s="1"/>
  <c r="H14" i="100"/>
  <c r="H13" i="100"/>
  <c r="J13" i="100" s="1"/>
  <c r="H12" i="100"/>
  <c r="J12" i="100" s="1"/>
  <c r="H11" i="100"/>
  <c r="J11" i="100" s="1"/>
  <c r="H10" i="100"/>
  <c r="J10" i="100" s="1"/>
  <c r="J14" i="104" l="1"/>
  <c r="J29" i="104"/>
  <c r="J14" i="100"/>
  <c r="J35" i="100" s="1"/>
  <c r="H35" i="100"/>
</calcChain>
</file>

<file path=xl/sharedStrings.xml><?xml version="1.0" encoding="utf-8"?>
<sst xmlns="http://schemas.openxmlformats.org/spreadsheetml/2006/main" count="168" uniqueCount="71">
  <si>
    <t>Wartość netto</t>
  </si>
  <si>
    <t>Wartość brutto</t>
  </si>
  <si>
    <t>Nazwa produktu</t>
  </si>
  <si>
    <t>Załącznik nr 2 do SWZ - Specyfikacja techniczna</t>
  </si>
  <si>
    <t>Produkt zamawiany</t>
  </si>
  <si>
    <t>Produkt oferowany</t>
  </si>
  <si>
    <t>L.p.</t>
  </si>
  <si>
    <t>VAT</t>
  </si>
  <si>
    <t>Razem:</t>
  </si>
  <si>
    <t>Nazwa produktu, numer katalogowy, producent, wielkość opakowania</t>
  </si>
  <si>
    <t>Ilość</t>
  </si>
  <si>
    <t>Jednostka miary</t>
  </si>
  <si>
    <t>Cena jednostkowa netto</t>
  </si>
  <si>
    <t>szt.</t>
  </si>
  <si>
    <t>kg</t>
  </si>
  <si>
    <t>Załącznik nr 2 do umowy</t>
  </si>
  <si>
    <t>Szynka z indyka, produkt blokowy, zawartość mięsa z  drobiu  - 60 – 70 %</t>
  </si>
  <si>
    <t>Kiełbasa biała wieprzowa parzona, 100g, zawartość mięsa wieprzowego – 75 – 85 %</t>
  </si>
  <si>
    <t>Kiełbasa szynkowa, Ø 10cm,  zawartość mięsa wieprzowego – 60 -70 %</t>
  </si>
  <si>
    <t>........................................................................................</t>
  </si>
  <si>
    <t>Brokuł, różyczki, opakowanie 2,5 kg, sypkie, niezlepione, nieoblodzone, nieuszkodzone mechanicznie</t>
  </si>
  <si>
    <t>Kalafior (różyczki), opakowanie 2,5 kg, sypkie, niezlepione, nieoblodzone, nieuszkodzone mechanicznie</t>
  </si>
  <si>
    <t>Kapusta brukselka, opakowanie 2,5 kg, sypkie, niezlepione, nieoblodzone, nieuszkodzone mechanicznie</t>
  </si>
  <si>
    <t>Kluski Śląskie, opakowanie 2,5 kg</t>
  </si>
  <si>
    <t>Kluski ze szpitankiem, opakowanie 2,5 kg</t>
  </si>
  <si>
    <t>Knedle z truskawkami, opakowanie 2,5 kg</t>
  </si>
  <si>
    <t>Kopytka, opakowanie 2,5 kg</t>
  </si>
  <si>
    <t>Makrela wędzona, świeża</t>
  </si>
  <si>
    <t>Mieszanka warzywna-3 składnikowa (brokuł, kalafior, marchew- plastry), opakowanie 2,5 kg, sypkie nioblodzone, niezlepione, nieuszkodzone mechanicznie</t>
  </si>
  <si>
    <t>Pierogi ze szpinakiem, opakowanie 2,5 kg</t>
  </si>
  <si>
    <t>Pieroki z serem, opakowanie 2,5 kg</t>
  </si>
  <si>
    <t>kg.</t>
  </si>
  <si>
    <t>Szpinak, opakowanie 2,5 kg, niezlepione, nieoblodzone, nieuszkodzone mechanicznie</t>
  </si>
  <si>
    <t>Wiśnia bez pestek, opakowanie 2,5 kg, niezlepione, nieoblodzone, nieuszkodzone mechanicznie</t>
  </si>
  <si>
    <t>Włoszczyzna paski, opakowanie 2,5 kg, niezlepione, nieoblodzone, nieuszkodzone mechanicznie</t>
  </si>
  <si>
    <t>Rabarbar, opakowanie 2,5kg, niezlepione, nieoblodzone, nieuszkodzone mechanicznie</t>
  </si>
  <si>
    <t xml:space="preserve">Filet  śledziowy matias op 1- 5 kg. Filet biały mięsisty, zapach swoisty, bez oznak jełczenia i procesu psucia się, pakowany w wiaderka plastikowe </t>
  </si>
  <si>
    <t>Filet dorsza atlantyckiego (czerniak) b/s mrożony na sucho, op 5-10 kg, ryba przekładana folią, bez obcych zapachów</t>
  </si>
  <si>
    <t>Filet z  morszczuka b/s mrożony na sucho, op 5-10 kg, ryba przekładana folią, bez obcych zapachów</t>
  </si>
  <si>
    <t>(data; kwalifikowany podpis elektroniczny)</t>
  </si>
  <si>
    <t>Leczo, opakowanie 2,5 kg, sypkie, niezlepione, nieoblodzone, nieuszkodzone mechanicznie</t>
  </si>
  <si>
    <t>Fasolka szparagowa zielona, cięta długość 20-40mm, opakowanie 2,5 kg, strąki sypkie, niezlepione, nieoblodzone, nieuszkodzone mechanicznie</t>
  </si>
  <si>
    <t>Marchew, kostka wymiar 10x10x10mm, opakowania  2,5 kg, sypkie, niezlepione, nieoblodzone,  nieuszkodzone mechanicznie</t>
  </si>
  <si>
    <t>Marchew mini, opakowanie 2,5 kg, sypkie, niezlepione, nieoblodzone, nieuszkodzone mechanicznie</t>
  </si>
  <si>
    <t>Jaja kurze, konsumpcyjne, klasa 1, rozmiar L, o wadze jednostkowej od 63g. do 73g.</t>
  </si>
  <si>
    <t>Pakiet nr 1 - Wędliny</t>
  </si>
  <si>
    <t>Pakiet nr 2 - Artykuły mrożone</t>
  </si>
  <si>
    <t>Pakiet nr 3 - Ryby mrożone</t>
  </si>
  <si>
    <t>Pakiet nr 4 - Jaja kurze</t>
  </si>
  <si>
    <t xml:space="preserve">Kaszanka wieprzowa,  wędlina podrobowa  Ø 8-12cm. </t>
  </si>
  <si>
    <t>Kiełbasa Żywiecka parzona  Ø 6- 7 cm, wędlina wieprz-wol ,zawartości mięsa wieprz .55-60% , wolowego 8%</t>
  </si>
  <si>
    <t>Kiełbasa krakowska parzona, Ø 6-7 cm,wieprzowa-drobiowa , zawartośc mięsa wieprzowego 60-65% drobiowe 10-15 %</t>
  </si>
  <si>
    <t>Kiełbasa łowicka  Ø 8cm,  zawartość mięsa wieprzowego – 65-70%, zawartość mięsa wołowego – 5 -15 %</t>
  </si>
  <si>
    <t>Kiełbasa – serdelki wieprzowe  (100g) , zawartość mięsa wieprzowego – 65 -75 % ,oslonka naturalna</t>
  </si>
  <si>
    <t>Kiełbasa toruńska, zawartość mięsa wieprzowego 65-70 %</t>
  </si>
  <si>
    <t>Kiełbasa zwyczajna, zawartość mięsa wieprzowego – 50-55 %, zawartość mięsa drobiowego 10-15%</t>
  </si>
  <si>
    <t>Parówka wieprzowa (cienka), 70g./szt., zawartość mięsa  wieprzowego-65-70 %</t>
  </si>
  <si>
    <t>Parówka drobiowa(cienka), 70 g./szt., zawartość mięsa  drobiowego – 60-70 %</t>
  </si>
  <si>
    <t>Mielonka tyrolska, produkt blokowy,  zawartość  mięsa  wieprzowego 40 – 45%, zawartość mięsa drobiowego – 20-25%</t>
  </si>
  <si>
    <t>Pieczeń wieprzowa, produkt blokowy, zawartość mięsa wieprzowego 65-70 %</t>
  </si>
  <si>
    <t>Pierś z indyka,produkt blokowy  Ø 8-9 cm zawartość mięsa z indyka 40-50 %</t>
  </si>
  <si>
    <t>Polędwica drobiowa  Ø 8 cm zawartośc miesa drobiowego 35-45 %</t>
  </si>
  <si>
    <t xml:space="preserve">Polędwica drobiowa z warzywami produkt blokowy ,drobiowo wieprzowo ,wieprzo 30 % drob -5 % , warzywa 10 -15% </t>
  </si>
  <si>
    <t>Polędwica sopocka parzona, Ø 8-10cm, zawartość schabu  wieprzowego 70-75 %</t>
  </si>
  <si>
    <t>Salceson biały Wloski , wieprzowy,zawarość mięsa wieprzowego 50-55 %</t>
  </si>
  <si>
    <t>Szynka konserwowa, zawartość mięsa wieprzowego – 65-75 %</t>
  </si>
  <si>
    <t>Mielonka  prasowana, zawartość  mięsa z wieprz-drobio  - 40 – 45%, zawartość mięsa drobiowego – 20-25%</t>
  </si>
  <si>
    <t>Szynka wieprzowa, wędzona, parzona, zawartość mięsa wieprzowe – 70-80%</t>
  </si>
  <si>
    <t>Kielbasa serdelki drobiowe (100g), oslonka naturalna zawartośc miesa driobiowego 60-70 %</t>
  </si>
  <si>
    <t xml:space="preserve">Psztet driobiowy, produkt blokowy(szt od 1.5  do 1.8 kg), zawartośc miesa dro 30% - 40 % </t>
  </si>
  <si>
    <t>Kiełbasa  szynkowa  Ø 6-7 cm ,zawartość mięsa wieprzowego  50- 60% ,mięsa wołowego 15-20 %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</si>
</sst>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\ &quot;zł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rgb="FFFFCC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164" fontId="5" fillId="0" borderId="0" applyBorder="0" applyProtection="0"/>
  </cellStyleXfs>
  <cellXfs count="44">
    <xf numFmtId="0" fontId="0" fillId="0" borderId="0" xfId="0"/>
    <xf numFmtId="0" fontId="8" fillId="0" borderId="0" xfId="0" applyFont="1"/>
    <xf numFmtId="9" fontId="9" fillId="2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right" vertical="center"/>
    </xf>
    <xf numFmtId="165" fontId="11" fillId="3" borderId="1" xfId="0" applyNumberFormat="1" applyFont="1" applyFill="1" applyBorder="1" applyAlignment="1">
      <alignment horizontal="right" vertical="center"/>
    </xf>
    <xf numFmtId="0" fontId="8" fillId="4" borderId="0" xfId="0" applyFont="1" applyFill="1"/>
    <xf numFmtId="165" fontId="11" fillId="2" borderId="1" xfId="0" applyNumberFormat="1" applyFont="1" applyFill="1" applyBorder="1" applyAlignment="1" applyProtection="1">
      <alignment horizontal="right" vertical="center"/>
      <protection locked="0"/>
    </xf>
    <xf numFmtId="9" fontId="12" fillId="2" borderId="1" xfId="0" applyNumberFormat="1" applyFont="1" applyFill="1" applyBorder="1" applyAlignment="1" applyProtection="1">
      <alignment horizontal="center" vertical="center"/>
      <protection locked="0"/>
    </xf>
    <xf numFmtId="49" fontId="12" fillId="2" borderId="8" xfId="0" applyNumberFormat="1" applyFont="1" applyFill="1" applyBorder="1" applyAlignment="1" applyProtection="1">
      <alignment horizontal="left" vertical="center" wrapText="1"/>
      <protection locked="0"/>
    </xf>
    <xf numFmtId="9" fontId="14" fillId="0" borderId="11" xfId="0" applyNumberFormat="1" applyFont="1" applyBorder="1" applyAlignment="1">
      <alignment horizontal="center" vertical="center"/>
    </xf>
    <xf numFmtId="3" fontId="10" fillId="6" borderId="12" xfId="0" applyNumberFormat="1" applyFont="1" applyFill="1" applyBorder="1" applyAlignment="1">
      <alignment horizontal="right" vertical="center" indent="1"/>
    </xf>
    <xf numFmtId="3" fontId="15" fillId="6" borderId="12" xfId="0" applyNumberFormat="1" applyFont="1" applyFill="1" applyBorder="1" applyAlignment="1">
      <alignment horizontal="right" vertical="center" indent="1"/>
    </xf>
    <xf numFmtId="3" fontId="15" fillId="0" borderId="1" xfId="0" applyNumberFormat="1" applyFont="1" applyFill="1" applyBorder="1" applyAlignment="1">
      <alignment horizontal="right" vertical="center" inden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/>
    </xf>
    <xf numFmtId="0" fontId="11" fillId="5" borderId="2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top"/>
    </xf>
    <xf numFmtId="49" fontId="9" fillId="0" borderId="6" xfId="0" applyNumberFormat="1" applyFont="1" applyBorder="1" applyAlignment="1">
      <alignment horizontal="right" vertical="center" wrapText="1" indent="1"/>
    </xf>
    <xf numFmtId="49" fontId="9" fillId="0" borderId="10" xfId="0" applyNumberFormat="1" applyFont="1" applyBorder="1" applyAlignment="1">
      <alignment horizontal="right" vertical="center" wrapText="1" indent="1"/>
    </xf>
    <xf numFmtId="49" fontId="9" fillId="0" borderId="7" xfId="0" applyNumberFormat="1" applyFont="1" applyBorder="1" applyAlignment="1">
      <alignment horizontal="right" vertical="center" wrapText="1" indent="1"/>
    </xf>
    <xf numFmtId="49" fontId="9" fillId="0" borderId="8" xfId="0" applyNumberFormat="1" applyFont="1" applyBorder="1" applyAlignment="1">
      <alignment horizontal="right" vertical="center" wrapText="1" indent="1"/>
    </xf>
    <xf numFmtId="0" fontId="13" fillId="0" borderId="0" xfId="0" applyFont="1" applyAlignment="1">
      <alignment horizontal="right"/>
    </xf>
    <xf numFmtId="0" fontId="14" fillId="0" borderId="11" xfId="0" applyFont="1" applyBorder="1" applyAlignment="1">
      <alignment vertical="center" wrapText="1"/>
    </xf>
    <xf numFmtId="0" fontId="14" fillId="0" borderId="11" xfId="0" applyFont="1" applyBorder="1" applyAlignment="1">
      <alignment horizontal="center" vertical="center" wrapText="1"/>
    </xf>
    <xf numFmtId="3" fontId="15" fillId="0" borderId="11" xfId="0" applyNumberFormat="1" applyFont="1" applyFill="1" applyBorder="1" applyAlignment="1">
      <alignment horizontal="right" vertical="center" indent="1"/>
    </xf>
    <xf numFmtId="0" fontId="14" fillId="0" borderId="11" xfId="0" applyFont="1" applyBorder="1" applyAlignment="1">
      <alignment vertical="center"/>
    </xf>
    <xf numFmtId="0" fontId="14" fillId="0" borderId="14" xfId="0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/>
    </xf>
    <xf numFmtId="3" fontId="15" fillId="0" borderId="15" xfId="0" applyNumberFormat="1" applyFont="1" applyFill="1" applyBorder="1" applyAlignment="1">
      <alignment horizontal="right" vertical="center" indent="1"/>
    </xf>
  </cellXfs>
  <cellStyles count="6">
    <cellStyle name="Excel Built-in Normal" xfId="5"/>
    <cellStyle name="Normalny" xfId="0" builtinId="0"/>
    <cellStyle name="Normalny 2" xfId="1"/>
    <cellStyle name="Normalny 3" xfId="3"/>
    <cellStyle name="Normalny 4" xfId="2"/>
    <cellStyle name="Normalny 5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tabSelected="1" view="pageBreakPreview" zoomScaleNormal="100" zoomScaleSheetLayoutView="100" workbookViewId="0">
      <selection activeCell="B43" sqref="B43"/>
    </sheetView>
  </sheetViews>
  <sheetFormatPr defaultColWidth="9.140625" defaultRowHeight="13.5" x14ac:dyDescent="0.25"/>
  <cols>
    <col min="1" max="1" width="4.5703125" style="1" customWidth="1"/>
    <col min="2" max="2" width="75.5703125" style="1" bestFit="1" customWidth="1"/>
    <col min="3" max="3" width="7.7109375" style="1" customWidth="1"/>
    <col min="4" max="4" width="9.5703125" style="1" customWidth="1"/>
    <col min="5" max="5" width="3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16" t="s">
        <v>3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5">
      <c r="A2" s="16" t="s">
        <v>15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x14ac:dyDescent="0.25">
      <c r="A3" s="17" t="s">
        <v>45</v>
      </c>
      <c r="B3" s="17"/>
      <c r="C3" s="17"/>
      <c r="D3" s="17"/>
      <c r="E3" s="17"/>
      <c r="F3" s="17"/>
      <c r="G3" s="17"/>
      <c r="H3" s="17"/>
      <c r="I3" s="17"/>
      <c r="J3" s="17"/>
    </row>
    <row r="5" spans="1:10" s="5" customFormat="1" ht="13.5" customHeight="1" x14ac:dyDescent="0.25">
      <c r="A5" s="18" t="s">
        <v>6</v>
      </c>
      <c r="B5" s="21" t="s">
        <v>4</v>
      </c>
      <c r="C5" s="22"/>
      <c r="D5" s="22"/>
      <c r="E5" s="23" t="s">
        <v>5</v>
      </c>
      <c r="F5" s="23"/>
      <c r="G5" s="23"/>
      <c r="H5" s="23"/>
      <c r="I5" s="23"/>
      <c r="J5" s="23"/>
    </row>
    <row r="6" spans="1:10" s="5" customFormat="1" ht="13.5" customHeight="1" x14ac:dyDescent="0.25">
      <c r="A6" s="19"/>
      <c r="B6" s="24" t="s">
        <v>2</v>
      </c>
      <c r="C6" s="25" t="s">
        <v>11</v>
      </c>
      <c r="D6" s="18" t="s">
        <v>10</v>
      </c>
      <c r="E6" s="27" t="s">
        <v>9</v>
      </c>
      <c r="F6" s="18" t="s">
        <v>10</v>
      </c>
      <c r="G6" s="24" t="s">
        <v>12</v>
      </c>
      <c r="H6" s="24" t="s">
        <v>0</v>
      </c>
      <c r="I6" s="24" t="s">
        <v>7</v>
      </c>
      <c r="J6" s="24" t="s">
        <v>1</v>
      </c>
    </row>
    <row r="7" spans="1:10" s="5" customFormat="1" ht="13.5" customHeight="1" x14ac:dyDescent="0.25">
      <c r="A7" s="19"/>
      <c r="B7" s="24"/>
      <c r="C7" s="26"/>
      <c r="D7" s="19"/>
      <c r="E7" s="27"/>
      <c r="F7" s="19"/>
      <c r="G7" s="24"/>
      <c r="H7" s="24"/>
      <c r="I7" s="24"/>
      <c r="J7" s="24"/>
    </row>
    <row r="8" spans="1:10" s="5" customFormat="1" ht="13.5" customHeight="1" x14ac:dyDescent="0.25">
      <c r="A8" s="19"/>
      <c r="B8" s="24"/>
      <c r="C8" s="26"/>
      <c r="D8" s="19"/>
      <c r="E8" s="27"/>
      <c r="F8" s="19"/>
      <c r="G8" s="24"/>
      <c r="H8" s="24"/>
      <c r="I8" s="24"/>
      <c r="J8" s="24"/>
    </row>
    <row r="9" spans="1:10" s="5" customFormat="1" ht="13.5" customHeight="1" x14ac:dyDescent="0.25">
      <c r="A9" s="20"/>
      <c r="B9" s="18"/>
      <c r="C9" s="26"/>
      <c r="D9" s="19"/>
      <c r="E9" s="27"/>
      <c r="F9" s="20"/>
      <c r="G9" s="24"/>
      <c r="H9" s="24"/>
      <c r="I9" s="24"/>
      <c r="J9" s="24"/>
    </row>
    <row r="10" spans="1:10" ht="13.15" customHeight="1" x14ac:dyDescent="0.25">
      <c r="A10" s="13">
        <v>1</v>
      </c>
      <c r="B10" s="35" t="s">
        <v>49</v>
      </c>
      <c r="C10" s="36" t="s">
        <v>14</v>
      </c>
      <c r="D10" s="37">
        <v>600</v>
      </c>
      <c r="E10" s="8"/>
      <c r="F10" s="11">
        <f>D10</f>
        <v>600</v>
      </c>
      <c r="G10" s="6"/>
      <c r="H10" s="4">
        <f>F10*G10</f>
        <v>0</v>
      </c>
      <c r="I10" s="7">
        <v>0</v>
      </c>
      <c r="J10" s="4">
        <f>H10*I10+H10</f>
        <v>0</v>
      </c>
    </row>
    <row r="11" spans="1:10" ht="13.15" customHeight="1" x14ac:dyDescent="0.25">
      <c r="A11" s="13">
        <v>2</v>
      </c>
      <c r="B11" s="35" t="s">
        <v>16</v>
      </c>
      <c r="C11" s="36" t="s">
        <v>14</v>
      </c>
      <c r="D11" s="37">
        <v>380</v>
      </c>
      <c r="E11" s="8"/>
      <c r="F11" s="11">
        <f t="shared" ref="F11:F30" si="0">D11</f>
        <v>380</v>
      </c>
      <c r="G11" s="6"/>
      <c r="H11" s="4">
        <f t="shared" ref="H11:H23" si="1">F11*G11</f>
        <v>0</v>
      </c>
      <c r="I11" s="7">
        <v>0</v>
      </c>
      <c r="J11" s="4">
        <f t="shared" ref="J11:J23" si="2">H11*I11+H11</f>
        <v>0</v>
      </c>
    </row>
    <row r="12" spans="1:10" ht="13.15" customHeight="1" x14ac:dyDescent="0.25">
      <c r="A12" s="13">
        <v>3</v>
      </c>
      <c r="B12" s="35" t="s">
        <v>17</v>
      </c>
      <c r="C12" s="36" t="s">
        <v>14</v>
      </c>
      <c r="D12" s="37">
        <v>30</v>
      </c>
      <c r="E12" s="8"/>
      <c r="F12" s="11">
        <f t="shared" si="0"/>
        <v>30</v>
      </c>
      <c r="G12" s="6"/>
      <c r="H12" s="4">
        <f t="shared" si="1"/>
        <v>0</v>
      </c>
      <c r="I12" s="7">
        <v>0</v>
      </c>
      <c r="J12" s="4">
        <f t="shared" si="2"/>
        <v>0</v>
      </c>
    </row>
    <row r="13" spans="1:10" ht="13.15" customHeight="1" x14ac:dyDescent="0.25">
      <c r="A13" s="13">
        <v>4</v>
      </c>
      <c r="B13" s="35" t="s">
        <v>50</v>
      </c>
      <c r="C13" s="36" t="s">
        <v>14</v>
      </c>
      <c r="D13" s="37">
        <v>350</v>
      </c>
      <c r="E13" s="8"/>
      <c r="F13" s="11">
        <f t="shared" si="0"/>
        <v>350</v>
      </c>
      <c r="G13" s="6"/>
      <c r="H13" s="4">
        <f t="shared" si="1"/>
        <v>0</v>
      </c>
      <c r="I13" s="7">
        <v>0</v>
      </c>
      <c r="J13" s="4">
        <f t="shared" si="2"/>
        <v>0</v>
      </c>
    </row>
    <row r="14" spans="1:10" ht="13.15" customHeight="1" x14ac:dyDescent="0.25">
      <c r="A14" s="13">
        <v>5</v>
      </c>
      <c r="B14" s="35" t="s">
        <v>51</v>
      </c>
      <c r="C14" s="36" t="s">
        <v>14</v>
      </c>
      <c r="D14" s="37">
        <v>620</v>
      </c>
      <c r="E14" s="8"/>
      <c r="F14" s="11">
        <f t="shared" si="0"/>
        <v>620</v>
      </c>
      <c r="G14" s="6"/>
      <c r="H14" s="4">
        <f t="shared" si="1"/>
        <v>0</v>
      </c>
      <c r="I14" s="7">
        <v>0</v>
      </c>
      <c r="J14" s="4">
        <f t="shared" si="2"/>
        <v>0</v>
      </c>
    </row>
    <row r="15" spans="1:10" ht="13.15" customHeight="1" x14ac:dyDescent="0.25">
      <c r="A15" s="13">
        <v>6</v>
      </c>
      <c r="B15" s="35" t="s">
        <v>52</v>
      </c>
      <c r="C15" s="36" t="s">
        <v>14</v>
      </c>
      <c r="D15" s="37">
        <v>630</v>
      </c>
      <c r="E15" s="8"/>
      <c r="F15" s="11">
        <f t="shared" si="0"/>
        <v>630</v>
      </c>
      <c r="G15" s="6"/>
      <c r="H15" s="4">
        <f t="shared" si="1"/>
        <v>0</v>
      </c>
      <c r="I15" s="7">
        <v>0</v>
      </c>
      <c r="J15" s="4">
        <f t="shared" si="2"/>
        <v>0</v>
      </c>
    </row>
    <row r="16" spans="1:10" ht="13.15" customHeight="1" x14ac:dyDescent="0.25">
      <c r="A16" s="13">
        <v>7</v>
      </c>
      <c r="B16" s="35" t="s">
        <v>53</v>
      </c>
      <c r="C16" s="36" t="s">
        <v>14</v>
      </c>
      <c r="D16" s="37">
        <v>60</v>
      </c>
      <c r="E16" s="8"/>
      <c r="F16" s="11">
        <f t="shared" si="0"/>
        <v>60</v>
      </c>
      <c r="G16" s="6"/>
      <c r="H16" s="4">
        <f t="shared" si="1"/>
        <v>0</v>
      </c>
      <c r="I16" s="7">
        <v>0</v>
      </c>
      <c r="J16" s="4">
        <f t="shared" si="2"/>
        <v>0</v>
      </c>
    </row>
    <row r="17" spans="1:10" ht="13.15" customHeight="1" x14ac:dyDescent="0.25">
      <c r="A17" s="13">
        <v>8</v>
      </c>
      <c r="B17" s="35" t="s">
        <v>18</v>
      </c>
      <c r="C17" s="36" t="s">
        <v>14</v>
      </c>
      <c r="D17" s="37">
        <v>470</v>
      </c>
      <c r="E17" s="8"/>
      <c r="F17" s="11">
        <f t="shared" si="0"/>
        <v>470</v>
      </c>
      <c r="G17" s="6"/>
      <c r="H17" s="4">
        <f t="shared" si="1"/>
        <v>0</v>
      </c>
      <c r="I17" s="7">
        <v>0</v>
      </c>
      <c r="J17" s="4">
        <f t="shared" si="2"/>
        <v>0</v>
      </c>
    </row>
    <row r="18" spans="1:10" ht="13.15" customHeight="1" x14ac:dyDescent="0.25">
      <c r="A18" s="13">
        <v>9</v>
      </c>
      <c r="B18" s="38" t="s">
        <v>54</v>
      </c>
      <c r="C18" s="36" t="s">
        <v>14</v>
      </c>
      <c r="D18" s="37">
        <v>350</v>
      </c>
      <c r="E18" s="8"/>
      <c r="F18" s="11">
        <f t="shared" si="0"/>
        <v>350</v>
      </c>
      <c r="G18" s="6"/>
      <c r="H18" s="4">
        <f t="shared" si="1"/>
        <v>0</v>
      </c>
      <c r="I18" s="7">
        <v>0</v>
      </c>
      <c r="J18" s="4">
        <f t="shared" si="2"/>
        <v>0</v>
      </c>
    </row>
    <row r="19" spans="1:10" ht="13.15" customHeight="1" x14ac:dyDescent="0.25">
      <c r="A19" s="13">
        <v>10</v>
      </c>
      <c r="B19" s="35" t="s">
        <v>55</v>
      </c>
      <c r="C19" s="36" t="s">
        <v>14</v>
      </c>
      <c r="D19" s="37">
        <v>100</v>
      </c>
      <c r="E19" s="8"/>
      <c r="F19" s="11">
        <f t="shared" si="0"/>
        <v>100</v>
      </c>
      <c r="G19" s="6"/>
      <c r="H19" s="4">
        <f t="shared" si="1"/>
        <v>0</v>
      </c>
      <c r="I19" s="7">
        <v>0</v>
      </c>
      <c r="J19" s="4">
        <f t="shared" si="2"/>
        <v>0</v>
      </c>
    </row>
    <row r="20" spans="1:10" ht="13.15" customHeight="1" x14ac:dyDescent="0.25">
      <c r="A20" s="13">
        <v>11</v>
      </c>
      <c r="B20" s="38" t="s">
        <v>56</v>
      </c>
      <c r="C20" s="36" t="s">
        <v>14</v>
      </c>
      <c r="D20" s="37">
        <v>500</v>
      </c>
      <c r="E20" s="8"/>
      <c r="F20" s="11">
        <f t="shared" si="0"/>
        <v>500</v>
      </c>
      <c r="G20" s="6"/>
      <c r="H20" s="4">
        <f t="shared" si="1"/>
        <v>0</v>
      </c>
      <c r="I20" s="7">
        <v>0</v>
      </c>
      <c r="J20" s="4">
        <f t="shared" si="2"/>
        <v>0</v>
      </c>
    </row>
    <row r="21" spans="1:10" ht="13.15" customHeight="1" x14ac:dyDescent="0.25">
      <c r="A21" s="13">
        <v>12</v>
      </c>
      <c r="B21" s="35" t="s">
        <v>57</v>
      </c>
      <c r="C21" s="36" t="s">
        <v>14</v>
      </c>
      <c r="D21" s="37">
        <v>800</v>
      </c>
      <c r="E21" s="8"/>
      <c r="F21" s="11">
        <f t="shared" si="0"/>
        <v>800</v>
      </c>
      <c r="G21" s="6"/>
      <c r="H21" s="4">
        <f t="shared" si="1"/>
        <v>0</v>
      </c>
      <c r="I21" s="7">
        <v>0</v>
      </c>
      <c r="J21" s="4">
        <f t="shared" si="2"/>
        <v>0</v>
      </c>
    </row>
    <row r="22" spans="1:10" ht="13.15" customHeight="1" x14ac:dyDescent="0.25">
      <c r="A22" s="13">
        <v>13</v>
      </c>
      <c r="B22" s="35" t="s">
        <v>58</v>
      </c>
      <c r="C22" s="36" t="s">
        <v>14</v>
      </c>
      <c r="D22" s="37">
        <v>290</v>
      </c>
      <c r="E22" s="8"/>
      <c r="F22" s="11">
        <f t="shared" si="0"/>
        <v>290</v>
      </c>
      <c r="G22" s="6"/>
      <c r="H22" s="4">
        <f t="shared" si="1"/>
        <v>0</v>
      </c>
      <c r="I22" s="7">
        <v>0</v>
      </c>
      <c r="J22" s="4">
        <f t="shared" si="2"/>
        <v>0</v>
      </c>
    </row>
    <row r="23" spans="1:10" ht="13.15" customHeight="1" x14ac:dyDescent="0.25">
      <c r="A23" s="13">
        <v>14</v>
      </c>
      <c r="B23" s="35" t="s">
        <v>59</v>
      </c>
      <c r="C23" s="36" t="s">
        <v>14</v>
      </c>
      <c r="D23" s="37">
        <v>420</v>
      </c>
      <c r="E23" s="8"/>
      <c r="F23" s="11">
        <f t="shared" si="0"/>
        <v>420</v>
      </c>
      <c r="G23" s="6"/>
      <c r="H23" s="4">
        <f t="shared" si="1"/>
        <v>0</v>
      </c>
      <c r="I23" s="7">
        <v>0</v>
      </c>
      <c r="J23" s="4">
        <f t="shared" si="2"/>
        <v>0</v>
      </c>
    </row>
    <row r="24" spans="1:10" ht="13.15" customHeight="1" x14ac:dyDescent="0.25">
      <c r="A24" s="13">
        <v>15</v>
      </c>
      <c r="B24" s="35" t="s">
        <v>60</v>
      </c>
      <c r="C24" s="36" t="s">
        <v>14</v>
      </c>
      <c r="D24" s="37">
        <v>1300</v>
      </c>
      <c r="E24" s="8"/>
      <c r="F24" s="11">
        <f t="shared" si="0"/>
        <v>1300</v>
      </c>
      <c r="G24" s="6"/>
      <c r="H24" s="4">
        <f t="shared" ref="H24:H30" si="3">F24*G24</f>
        <v>0</v>
      </c>
      <c r="I24" s="7">
        <v>0</v>
      </c>
      <c r="J24" s="4">
        <f t="shared" ref="J24:J30" si="4">H24*I24+H24</f>
        <v>0</v>
      </c>
    </row>
    <row r="25" spans="1:10" ht="13.15" customHeight="1" x14ac:dyDescent="0.25">
      <c r="A25" s="13">
        <v>16</v>
      </c>
      <c r="B25" s="35" t="s">
        <v>61</v>
      </c>
      <c r="C25" s="36" t="s">
        <v>14</v>
      </c>
      <c r="D25" s="37">
        <v>800</v>
      </c>
      <c r="E25" s="8"/>
      <c r="F25" s="11">
        <f t="shared" si="0"/>
        <v>800</v>
      </c>
      <c r="G25" s="6"/>
      <c r="H25" s="4">
        <f t="shared" si="3"/>
        <v>0</v>
      </c>
      <c r="I25" s="7">
        <v>0</v>
      </c>
      <c r="J25" s="4">
        <f t="shared" si="4"/>
        <v>0</v>
      </c>
    </row>
    <row r="26" spans="1:10" ht="13.15" customHeight="1" x14ac:dyDescent="0.25">
      <c r="A26" s="13">
        <v>17</v>
      </c>
      <c r="B26" s="35" t="s">
        <v>62</v>
      </c>
      <c r="C26" s="36" t="s">
        <v>14</v>
      </c>
      <c r="D26" s="37">
        <v>540</v>
      </c>
      <c r="E26" s="8"/>
      <c r="F26" s="11">
        <f t="shared" si="0"/>
        <v>540</v>
      </c>
      <c r="G26" s="6"/>
      <c r="H26" s="4">
        <f t="shared" si="3"/>
        <v>0</v>
      </c>
      <c r="I26" s="7">
        <v>0</v>
      </c>
      <c r="J26" s="4">
        <f t="shared" si="4"/>
        <v>0</v>
      </c>
    </row>
    <row r="27" spans="1:10" ht="13.15" customHeight="1" x14ac:dyDescent="0.25">
      <c r="A27" s="13">
        <v>18</v>
      </c>
      <c r="B27" s="35" t="s">
        <v>63</v>
      </c>
      <c r="C27" s="36" t="s">
        <v>14</v>
      </c>
      <c r="D27" s="37">
        <v>600</v>
      </c>
      <c r="E27" s="8"/>
      <c r="F27" s="11">
        <f t="shared" si="0"/>
        <v>600</v>
      </c>
      <c r="G27" s="6"/>
      <c r="H27" s="4">
        <f t="shared" si="3"/>
        <v>0</v>
      </c>
      <c r="I27" s="7">
        <v>0</v>
      </c>
      <c r="J27" s="4">
        <f t="shared" si="4"/>
        <v>0</v>
      </c>
    </row>
    <row r="28" spans="1:10" ht="13.15" customHeight="1" x14ac:dyDescent="0.25">
      <c r="A28" s="13">
        <v>19</v>
      </c>
      <c r="B28" s="35" t="s">
        <v>64</v>
      </c>
      <c r="C28" s="36" t="s">
        <v>14</v>
      </c>
      <c r="D28" s="37">
        <v>350</v>
      </c>
      <c r="E28" s="8"/>
      <c r="F28" s="11">
        <f t="shared" si="0"/>
        <v>350</v>
      </c>
      <c r="G28" s="6"/>
      <c r="H28" s="4">
        <f t="shared" si="3"/>
        <v>0</v>
      </c>
      <c r="I28" s="7">
        <v>0</v>
      </c>
      <c r="J28" s="4">
        <f t="shared" si="4"/>
        <v>0</v>
      </c>
    </row>
    <row r="29" spans="1:10" ht="13.15" customHeight="1" x14ac:dyDescent="0.25">
      <c r="A29" s="13">
        <v>20</v>
      </c>
      <c r="B29" s="35" t="s">
        <v>65</v>
      </c>
      <c r="C29" s="36" t="s">
        <v>14</v>
      </c>
      <c r="D29" s="37">
        <v>640</v>
      </c>
      <c r="E29" s="8"/>
      <c r="F29" s="11">
        <f t="shared" si="0"/>
        <v>640</v>
      </c>
      <c r="G29" s="6"/>
      <c r="H29" s="4">
        <f t="shared" si="3"/>
        <v>0</v>
      </c>
      <c r="I29" s="7">
        <v>0</v>
      </c>
      <c r="J29" s="4">
        <f t="shared" si="4"/>
        <v>0</v>
      </c>
    </row>
    <row r="30" spans="1:10" ht="13.15" customHeight="1" x14ac:dyDescent="0.25">
      <c r="A30" s="13">
        <v>21</v>
      </c>
      <c r="B30" s="38" t="s">
        <v>66</v>
      </c>
      <c r="C30" s="36" t="s">
        <v>14</v>
      </c>
      <c r="D30" s="37">
        <v>450</v>
      </c>
      <c r="E30" s="8"/>
      <c r="F30" s="11">
        <f t="shared" si="0"/>
        <v>450</v>
      </c>
      <c r="G30" s="6"/>
      <c r="H30" s="4">
        <f t="shared" si="3"/>
        <v>0</v>
      </c>
      <c r="I30" s="7">
        <v>0</v>
      </c>
      <c r="J30" s="4">
        <f t="shared" si="4"/>
        <v>0</v>
      </c>
    </row>
    <row r="31" spans="1:10" ht="13.15" customHeight="1" x14ac:dyDescent="0.25">
      <c r="A31" s="13">
        <v>22</v>
      </c>
      <c r="B31" s="39" t="s">
        <v>67</v>
      </c>
      <c r="C31" s="40" t="s">
        <v>14</v>
      </c>
      <c r="D31" s="37">
        <v>500</v>
      </c>
      <c r="E31" s="8"/>
      <c r="F31" s="11">
        <f>D31</f>
        <v>500</v>
      </c>
      <c r="G31" s="6"/>
      <c r="H31" s="4">
        <f t="shared" ref="H31" si="5">F31*G31</f>
        <v>0</v>
      </c>
      <c r="I31" s="7">
        <v>0</v>
      </c>
      <c r="J31" s="4">
        <f t="shared" ref="J31" si="6">H31*I31+H31</f>
        <v>0</v>
      </c>
    </row>
    <row r="32" spans="1:10" ht="13.15" customHeight="1" x14ac:dyDescent="0.25">
      <c r="A32" s="13">
        <v>23</v>
      </c>
      <c r="B32" s="41" t="s">
        <v>68</v>
      </c>
      <c r="C32" s="42" t="s">
        <v>14</v>
      </c>
      <c r="D32" s="43">
        <v>300</v>
      </c>
      <c r="E32" s="8"/>
      <c r="F32" s="11">
        <f t="shared" ref="F32:F34" si="7">D32</f>
        <v>300</v>
      </c>
      <c r="G32" s="6"/>
      <c r="H32" s="4">
        <f t="shared" ref="H32:H34" si="8">F32*G32</f>
        <v>0</v>
      </c>
      <c r="I32" s="7">
        <v>0</v>
      </c>
      <c r="J32" s="4">
        <f t="shared" ref="J32:J34" si="9">H32*I32+H32</f>
        <v>0</v>
      </c>
    </row>
    <row r="33" spans="1:10" ht="13.15" customHeight="1" x14ac:dyDescent="0.25">
      <c r="A33" s="13">
        <v>24</v>
      </c>
      <c r="B33" s="41" t="s">
        <v>69</v>
      </c>
      <c r="C33" s="42" t="s">
        <v>14</v>
      </c>
      <c r="D33" s="43">
        <v>350</v>
      </c>
      <c r="E33" s="8"/>
      <c r="F33" s="11">
        <f t="shared" si="7"/>
        <v>350</v>
      </c>
      <c r="G33" s="6"/>
      <c r="H33" s="4">
        <f t="shared" si="8"/>
        <v>0</v>
      </c>
      <c r="I33" s="7">
        <v>0</v>
      </c>
      <c r="J33" s="4">
        <f t="shared" si="9"/>
        <v>0</v>
      </c>
    </row>
    <row r="34" spans="1:10" ht="13.15" customHeight="1" x14ac:dyDescent="0.25">
      <c r="A34" s="13">
        <v>25</v>
      </c>
      <c r="B34" s="41" t="s">
        <v>70</v>
      </c>
      <c r="C34" s="42" t="s">
        <v>14</v>
      </c>
      <c r="D34" s="43">
        <v>100</v>
      </c>
      <c r="E34" s="8"/>
      <c r="F34" s="11">
        <f t="shared" si="7"/>
        <v>100</v>
      </c>
      <c r="G34" s="6"/>
      <c r="H34" s="4">
        <f t="shared" si="8"/>
        <v>0</v>
      </c>
      <c r="I34" s="7">
        <v>0</v>
      </c>
      <c r="J34" s="4">
        <f t="shared" si="9"/>
        <v>0</v>
      </c>
    </row>
    <row r="35" spans="1:10" ht="13.5" customHeight="1" x14ac:dyDescent="0.25">
      <c r="A35" s="30" t="s">
        <v>8</v>
      </c>
      <c r="B35" s="31"/>
      <c r="C35" s="31"/>
      <c r="D35" s="31"/>
      <c r="E35" s="32"/>
      <c r="F35" s="32"/>
      <c r="G35" s="33"/>
      <c r="H35" s="3">
        <f>SUM(H10:H34)</f>
        <v>0</v>
      </c>
      <c r="I35" s="2"/>
      <c r="J35" s="3">
        <f>SUM(J10:J34)</f>
        <v>0</v>
      </c>
    </row>
    <row r="37" spans="1:10" x14ac:dyDescent="0.25">
      <c r="F37" s="34"/>
      <c r="G37" s="34"/>
      <c r="H37" s="34"/>
      <c r="I37" s="34"/>
      <c r="J37" s="34"/>
    </row>
    <row r="39" spans="1:10" x14ac:dyDescent="0.25">
      <c r="F39" s="28" t="s">
        <v>19</v>
      </c>
      <c r="G39" s="28"/>
      <c r="H39" s="28"/>
      <c r="I39" s="28"/>
      <c r="J39" s="28"/>
    </row>
    <row r="40" spans="1:10" x14ac:dyDescent="0.25">
      <c r="F40" s="29" t="s">
        <v>39</v>
      </c>
      <c r="G40" s="29"/>
      <c r="H40" s="29"/>
      <c r="I40" s="29"/>
      <c r="J40" s="29"/>
    </row>
  </sheetData>
  <mergeCells count="19">
    <mergeCell ref="F39:J39"/>
    <mergeCell ref="F40:J40"/>
    <mergeCell ref="F6:F9"/>
    <mergeCell ref="G6:G9"/>
    <mergeCell ref="H6:H9"/>
    <mergeCell ref="I6:I9"/>
    <mergeCell ref="J6:J9"/>
    <mergeCell ref="A35:G35"/>
    <mergeCell ref="F37:J37"/>
    <mergeCell ref="A1:J1"/>
    <mergeCell ref="A2:J2"/>
    <mergeCell ref="A3:J3"/>
    <mergeCell ref="A5:A9"/>
    <mergeCell ref="B5:D5"/>
    <mergeCell ref="E5:J5"/>
    <mergeCell ref="B6:B9"/>
    <mergeCell ref="C6:C9"/>
    <mergeCell ref="D6:D9"/>
    <mergeCell ref="E6:E9"/>
  </mergeCells>
  <pageMargins left="0.7" right="0.7" top="0.75" bottom="0.75" header="0.3" footer="0.3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view="pageBreakPreview" zoomScaleNormal="100" zoomScaleSheetLayoutView="100" workbookViewId="0">
      <selection activeCell="I10" sqref="I10"/>
    </sheetView>
  </sheetViews>
  <sheetFormatPr defaultColWidth="9.140625" defaultRowHeight="13.5" x14ac:dyDescent="0.25"/>
  <cols>
    <col min="1" max="1" width="4.5703125" style="1" customWidth="1"/>
    <col min="2" max="2" width="59.28515625" style="1" customWidth="1"/>
    <col min="3" max="3" width="7.7109375" style="1" customWidth="1"/>
    <col min="4" max="4" width="9.5703125" style="1" customWidth="1"/>
    <col min="5" max="5" width="3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16" t="s">
        <v>3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5">
      <c r="A2" s="16" t="s">
        <v>15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x14ac:dyDescent="0.25">
      <c r="A3" s="17" t="s">
        <v>46</v>
      </c>
      <c r="B3" s="17"/>
      <c r="C3" s="17"/>
      <c r="D3" s="17"/>
      <c r="E3" s="17"/>
      <c r="F3" s="17"/>
      <c r="G3" s="17"/>
      <c r="H3" s="17"/>
      <c r="I3" s="17"/>
      <c r="J3" s="17"/>
    </row>
    <row r="5" spans="1:10" s="5" customFormat="1" ht="13.5" customHeight="1" x14ac:dyDescent="0.25">
      <c r="A5" s="18" t="s">
        <v>6</v>
      </c>
      <c r="B5" s="21" t="s">
        <v>4</v>
      </c>
      <c r="C5" s="22"/>
      <c r="D5" s="22"/>
      <c r="E5" s="23" t="s">
        <v>5</v>
      </c>
      <c r="F5" s="23"/>
      <c r="G5" s="23"/>
      <c r="H5" s="23"/>
      <c r="I5" s="23"/>
      <c r="J5" s="23"/>
    </row>
    <row r="6" spans="1:10" s="5" customFormat="1" ht="13.5" customHeight="1" x14ac:dyDescent="0.25">
      <c r="A6" s="19"/>
      <c r="B6" s="24" t="s">
        <v>2</v>
      </c>
      <c r="C6" s="25" t="s">
        <v>11</v>
      </c>
      <c r="D6" s="18" t="s">
        <v>10</v>
      </c>
      <c r="E6" s="27" t="s">
        <v>9</v>
      </c>
      <c r="F6" s="18" t="s">
        <v>10</v>
      </c>
      <c r="G6" s="24" t="s">
        <v>12</v>
      </c>
      <c r="H6" s="24" t="s">
        <v>0</v>
      </c>
      <c r="I6" s="24" t="s">
        <v>7</v>
      </c>
      <c r="J6" s="24" t="s">
        <v>1</v>
      </c>
    </row>
    <row r="7" spans="1:10" s="5" customFormat="1" ht="13.5" customHeight="1" x14ac:dyDescent="0.25">
      <c r="A7" s="19"/>
      <c r="B7" s="24"/>
      <c r="C7" s="26"/>
      <c r="D7" s="19"/>
      <c r="E7" s="27"/>
      <c r="F7" s="19"/>
      <c r="G7" s="24"/>
      <c r="H7" s="24"/>
      <c r="I7" s="24"/>
      <c r="J7" s="24"/>
    </row>
    <row r="8" spans="1:10" s="5" customFormat="1" ht="13.5" customHeight="1" x14ac:dyDescent="0.25">
      <c r="A8" s="19"/>
      <c r="B8" s="24"/>
      <c r="C8" s="26"/>
      <c r="D8" s="19"/>
      <c r="E8" s="27"/>
      <c r="F8" s="19"/>
      <c r="G8" s="24"/>
      <c r="H8" s="24"/>
      <c r="I8" s="24"/>
      <c r="J8" s="24"/>
    </row>
    <row r="9" spans="1:10" s="5" customFormat="1" ht="13.5" customHeight="1" x14ac:dyDescent="0.25">
      <c r="A9" s="20"/>
      <c r="B9" s="18"/>
      <c r="C9" s="26"/>
      <c r="D9" s="19"/>
      <c r="E9" s="27"/>
      <c r="F9" s="20"/>
      <c r="G9" s="24"/>
      <c r="H9" s="24"/>
      <c r="I9" s="24"/>
      <c r="J9" s="24"/>
    </row>
    <row r="10" spans="1:10" ht="13.15" customHeight="1" x14ac:dyDescent="0.25">
      <c r="A10" s="15">
        <v>1</v>
      </c>
      <c r="B10" s="14" t="s">
        <v>20</v>
      </c>
      <c r="C10" s="15" t="s">
        <v>14</v>
      </c>
      <c r="D10" s="37">
        <v>500</v>
      </c>
      <c r="E10" s="8"/>
      <c r="F10" s="10">
        <f>D10</f>
        <v>500</v>
      </c>
      <c r="G10" s="6"/>
      <c r="H10" s="4">
        <f>F10*G10</f>
        <v>0</v>
      </c>
      <c r="I10" s="9">
        <v>0.05</v>
      </c>
      <c r="J10" s="4">
        <f>H10*I10+H10</f>
        <v>0</v>
      </c>
    </row>
    <row r="11" spans="1:10" ht="25.5" x14ac:dyDescent="0.25">
      <c r="A11" s="15">
        <v>2</v>
      </c>
      <c r="B11" s="14" t="s">
        <v>41</v>
      </c>
      <c r="C11" s="15" t="s">
        <v>14</v>
      </c>
      <c r="D11" s="37">
        <v>500</v>
      </c>
      <c r="E11" s="8"/>
      <c r="F11" s="10">
        <f t="shared" ref="F11:F28" si="0">D11</f>
        <v>500</v>
      </c>
      <c r="G11" s="6"/>
      <c r="H11" s="4">
        <f t="shared" ref="H11:H28" si="1">F11*G11</f>
        <v>0</v>
      </c>
      <c r="I11" s="9">
        <v>0.05</v>
      </c>
      <c r="J11" s="4">
        <f t="shared" ref="J11:J28" si="2">H11*I11+H11</f>
        <v>0</v>
      </c>
    </row>
    <row r="12" spans="1:10" ht="13.15" customHeight="1" x14ac:dyDescent="0.25">
      <c r="A12" s="15">
        <v>3</v>
      </c>
      <c r="B12" s="14" t="s">
        <v>21</v>
      </c>
      <c r="C12" s="15" t="s">
        <v>14</v>
      </c>
      <c r="D12" s="37">
        <v>500</v>
      </c>
      <c r="E12" s="8"/>
      <c r="F12" s="10">
        <f t="shared" si="0"/>
        <v>500</v>
      </c>
      <c r="G12" s="6"/>
      <c r="H12" s="4">
        <f t="shared" si="1"/>
        <v>0</v>
      </c>
      <c r="I12" s="9">
        <v>0.05</v>
      </c>
      <c r="J12" s="4">
        <f t="shared" si="2"/>
        <v>0</v>
      </c>
    </row>
    <row r="13" spans="1:10" ht="13.15" customHeight="1" x14ac:dyDescent="0.25">
      <c r="A13" s="15">
        <v>4</v>
      </c>
      <c r="B13" s="14" t="s">
        <v>22</v>
      </c>
      <c r="C13" s="15" t="s">
        <v>14</v>
      </c>
      <c r="D13" s="37">
        <v>300</v>
      </c>
      <c r="E13" s="8"/>
      <c r="F13" s="10">
        <f t="shared" si="0"/>
        <v>300</v>
      </c>
      <c r="G13" s="6"/>
      <c r="H13" s="4">
        <f t="shared" si="1"/>
        <v>0</v>
      </c>
      <c r="I13" s="9">
        <v>0.05</v>
      </c>
      <c r="J13" s="4">
        <f t="shared" si="2"/>
        <v>0</v>
      </c>
    </row>
    <row r="14" spans="1:10" ht="13.15" customHeight="1" x14ac:dyDescent="0.25">
      <c r="A14" s="15">
        <v>5</v>
      </c>
      <c r="B14" s="14" t="s">
        <v>23</v>
      </c>
      <c r="C14" s="15" t="s">
        <v>14</v>
      </c>
      <c r="D14" s="37">
        <v>50</v>
      </c>
      <c r="E14" s="8"/>
      <c r="F14" s="10">
        <f t="shared" si="0"/>
        <v>50</v>
      </c>
      <c r="G14" s="6"/>
      <c r="H14" s="4">
        <f t="shared" si="1"/>
        <v>0</v>
      </c>
      <c r="I14" s="9">
        <v>0.05</v>
      </c>
      <c r="J14" s="4">
        <f t="shared" si="2"/>
        <v>0</v>
      </c>
    </row>
    <row r="15" spans="1:10" ht="13.15" customHeight="1" x14ac:dyDescent="0.25">
      <c r="A15" s="15">
        <v>6</v>
      </c>
      <c r="B15" s="14" t="s">
        <v>24</v>
      </c>
      <c r="C15" s="15" t="s">
        <v>14</v>
      </c>
      <c r="D15" s="37">
        <v>50</v>
      </c>
      <c r="E15" s="8"/>
      <c r="F15" s="10">
        <f t="shared" si="0"/>
        <v>50</v>
      </c>
      <c r="G15" s="6"/>
      <c r="H15" s="4">
        <f t="shared" si="1"/>
        <v>0</v>
      </c>
      <c r="I15" s="9">
        <v>0.05</v>
      </c>
      <c r="J15" s="4">
        <f t="shared" si="2"/>
        <v>0</v>
      </c>
    </row>
    <row r="16" spans="1:10" ht="13.15" customHeight="1" x14ac:dyDescent="0.25">
      <c r="A16" s="15">
        <v>7</v>
      </c>
      <c r="B16" s="14" t="s">
        <v>25</v>
      </c>
      <c r="C16" s="15" t="s">
        <v>14</v>
      </c>
      <c r="D16" s="37">
        <v>100</v>
      </c>
      <c r="E16" s="8"/>
      <c r="F16" s="10">
        <f t="shared" si="0"/>
        <v>100</v>
      </c>
      <c r="G16" s="6"/>
      <c r="H16" s="4">
        <f t="shared" si="1"/>
        <v>0</v>
      </c>
      <c r="I16" s="9">
        <v>0.05</v>
      </c>
      <c r="J16" s="4">
        <f t="shared" si="2"/>
        <v>0</v>
      </c>
    </row>
    <row r="17" spans="1:10" ht="13.15" customHeight="1" x14ac:dyDescent="0.25">
      <c r="A17" s="15">
        <v>8</v>
      </c>
      <c r="B17" s="14" t="s">
        <v>26</v>
      </c>
      <c r="C17" s="15" t="s">
        <v>14</v>
      </c>
      <c r="D17" s="37">
        <v>400</v>
      </c>
      <c r="E17" s="8"/>
      <c r="F17" s="10">
        <f t="shared" si="0"/>
        <v>400</v>
      </c>
      <c r="G17" s="6"/>
      <c r="H17" s="4">
        <f t="shared" si="1"/>
        <v>0</v>
      </c>
      <c r="I17" s="9">
        <v>0.05</v>
      </c>
      <c r="J17" s="4">
        <f t="shared" si="2"/>
        <v>0</v>
      </c>
    </row>
    <row r="18" spans="1:10" ht="13.15" customHeight="1" x14ac:dyDescent="0.25">
      <c r="A18" s="15">
        <v>9</v>
      </c>
      <c r="B18" s="14" t="s">
        <v>40</v>
      </c>
      <c r="C18" s="15" t="s">
        <v>14</v>
      </c>
      <c r="D18" s="37">
        <v>100</v>
      </c>
      <c r="E18" s="8"/>
      <c r="F18" s="10">
        <f t="shared" si="0"/>
        <v>100</v>
      </c>
      <c r="G18" s="6"/>
      <c r="H18" s="4">
        <f t="shared" si="1"/>
        <v>0</v>
      </c>
      <c r="I18" s="9">
        <v>0.05</v>
      </c>
      <c r="J18" s="4">
        <f t="shared" si="2"/>
        <v>0</v>
      </c>
    </row>
    <row r="19" spans="1:10" ht="13.15" customHeight="1" x14ac:dyDescent="0.25">
      <c r="A19" s="15">
        <v>10</v>
      </c>
      <c r="B19" s="14" t="s">
        <v>27</v>
      </c>
      <c r="C19" s="15" t="s">
        <v>14</v>
      </c>
      <c r="D19" s="37">
        <v>100</v>
      </c>
      <c r="E19" s="8"/>
      <c r="F19" s="10">
        <f t="shared" si="0"/>
        <v>100</v>
      </c>
      <c r="G19" s="6"/>
      <c r="H19" s="4">
        <f t="shared" si="1"/>
        <v>0</v>
      </c>
      <c r="I19" s="9">
        <v>0.05</v>
      </c>
      <c r="J19" s="4">
        <f t="shared" si="2"/>
        <v>0</v>
      </c>
    </row>
    <row r="20" spans="1:10" ht="13.15" customHeight="1" x14ac:dyDescent="0.25">
      <c r="A20" s="15">
        <v>11</v>
      </c>
      <c r="B20" s="14" t="s">
        <v>43</v>
      </c>
      <c r="C20" s="15" t="s">
        <v>14</v>
      </c>
      <c r="D20" s="37">
        <v>250</v>
      </c>
      <c r="E20" s="8"/>
      <c r="F20" s="10">
        <f t="shared" si="0"/>
        <v>250</v>
      </c>
      <c r="G20" s="6"/>
      <c r="H20" s="4">
        <f t="shared" si="1"/>
        <v>0</v>
      </c>
      <c r="I20" s="9">
        <v>0.05</v>
      </c>
      <c r="J20" s="4">
        <f t="shared" si="2"/>
        <v>0</v>
      </c>
    </row>
    <row r="21" spans="1:10" ht="25.5" x14ac:dyDescent="0.25">
      <c r="A21" s="15">
        <v>12</v>
      </c>
      <c r="B21" s="14" t="s">
        <v>42</v>
      </c>
      <c r="C21" s="15" t="s">
        <v>14</v>
      </c>
      <c r="D21" s="37">
        <v>3000</v>
      </c>
      <c r="E21" s="8"/>
      <c r="F21" s="10">
        <f t="shared" si="0"/>
        <v>3000</v>
      </c>
      <c r="G21" s="6"/>
      <c r="H21" s="4">
        <f t="shared" si="1"/>
        <v>0</v>
      </c>
      <c r="I21" s="9">
        <v>0.05</v>
      </c>
      <c r="J21" s="4">
        <f t="shared" si="2"/>
        <v>0</v>
      </c>
    </row>
    <row r="22" spans="1:10" ht="25.5" x14ac:dyDescent="0.25">
      <c r="A22" s="15">
        <v>13</v>
      </c>
      <c r="B22" s="14" t="s">
        <v>28</v>
      </c>
      <c r="C22" s="15" t="s">
        <v>14</v>
      </c>
      <c r="D22" s="37">
        <v>1400</v>
      </c>
      <c r="E22" s="8"/>
      <c r="F22" s="10">
        <f t="shared" si="0"/>
        <v>1400</v>
      </c>
      <c r="G22" s="6"/>
      <c r="H22" s="4">
        <f t="shared" si="1"/>
        <v>0</v>
      </c>
      <c r="I22" s="9">
        <v>0.05</v>
      </c>
      <c r="J22" s="4">
        <f t="shared" si="2"/>
        <v>0</v>
      </c>
    </row>
    <row r="23" spans="1:10" ht="13.15" customHeight="1" x14ac:dyDescent="0.25">
      <c r="A23" s="15">
        <v>14</v>
      </c>
      <c r="B23" s="14" t="s">
        <v>29</v>
      </c>
      <c r="C23" s="15" t="s">
        <v>14</v>
      </c>
      <c r="D23" s="37">
        <v>400</v>
      </c>
      <c r="E23" s="8"/>
      <c r="F23" s="10">
        <f t="shared" si="0"/>
        <v>400</v>
      </c>
      <c r="G23" s="6"/>
      <c r="H23" s="4">
        <f t="shared" si="1"/>
        <v>0</v>
      </c>
      <c r="I23" s="9">
        <v>0.05</v>
      </c>
      <c r="J23" s="4">
        <f t="shared" si="2"/>
        <v>0</v>
      </c>
    </row>
    <row r="24" spans="1:10" ht="13.15" customHeight="1" x14ac:dyDescent="0.25">
      <c r="A24" s="15">
        <v>15</v>
      </c>
      <c r="B24" s="14" t="s">
        <v>30</v>
      </c>
      <c r="C24" s="15" t="s">
        <v>14</v>
      </c>
      <c r="D24" s="37">
        <v>400</v>
      </c>
      <c r="E24" s="8"/>
      <c r="F24" s="10">
        <f t="shared" si="0"/>
        <v>400</v>
      </c>
      <c r="G24" s="6"/>
      <c r="H24" s="4">
        <f t="shared" si="1"/>
        <v>0</v>
      </c>
      <c r="I24" s="9">
        <v>0.05</v>
      </c>
      <c r="J24" s="4">
        <f t="shared" si="2"/>
        <v>0</v>
      </c>
    </row>
    <row r="25" spans="1:10" ht="13.15" customHeight="1" x14ac:dyDescent="0.25">
      <c r="A25" s="15">
        <v>16</v>
      </c>
      <c r="B25" s="14" t="s">
        <v>35</v>
      </c>
      <c r="C25" s="15" t="s">
        <v>31</v>
      </c>
      <c r="D25" s="37">
        <v>80</v>
      </c>
      <c r="E25" s="8"/>
      <c r="F25" s="10">
        <f t="shared" si="0"/>
        <v>80</v>
      </c>
      <c r="G25" s="6"/>
      <c r="H25" s="4">
        <f t="shared" si="1"/>
        <v>0</v>
      </c>
      <c r="I25" s="9">
        <v>0.05</v>
      </c>
      <c r="J25" s="4">
        <f t="shared" si="2"/>
        <v>0</v>
      </c>
    </row>
    <row r="26" spans="1:10" ht="13.15" customHeight="1" x14ac:dyDescent="0.25">
      <c r="A26" s="15">
        <v>17</v>
      </c>
      <c r="B26" s="14" t="s">
        <v>32</v>
      </c>
      <c r="C26" s="15" t="s">
        <v>14</v>
      </c>
      <c r="D26" s="37">
        <v>100</v>
      </c>
      <c r="E26" s="8"/>
      <c r="F26" s="10">
        <f t="shared" si="0"/>
        <v>100</v>
      </c>
      <c r="G26" s="6"/>
      <c r="H26" s="4">
        <f t="shared" si="1"/>
        <v>0</v>
      </c>
      <c r="I26" s="9">
        <v>0.05</v>
      </c>
      <c r="J26" s="4">
        <f t="shared" si="2"/>
        <v>0</v>
      </c>
    </row>
    <row r="27" spans="1:10" ht="13.15" customHeight="1" x14ac:dyDescent="0.25">
      <c r="A27" s="15">
        <v>18</v>
      </c>
      <c r="B27" s="14" t="s">
        <v>33</v>
      </c>
      <c r="C27" s="15" t="s">
        <v>14</v>
      </c>
      <c r="D27" s="37">
        <v>100</v>
      </c>
      <c r="E27" s="8"/>
      <c r="F27" s="10">
        <f t="shared" si="0"/>
        <v>100</v>
      </c>
      <c r="G27" s="6"/>
      <c r="H27" s="4">
        <f t="shared" si="1"/>
        <v>0</v>
      </c>
      <c r="I27" s="9">
        <v>0.05</v>
      </c>
      <c r="J27" s="4">
        <f t="shared" si="2"/>
        <v>0</v>
      </c>
    </row>
    <row r="28" spans="1:10" ht="13.15" customHeight="1" x14ac:dyDescent="0.25">
      <c r="A28" s="15">
        <v>19</v>
      </c>
      <c r="B28" s="14" t="s">
        <v>34</v>
      </c>
      <c r="C28" s="15" t="s">
        <v>14</v>
      </c>
      <c r="D28" s="37">
        <v>100</v>
      </c>
      <c r="E28" s="8"/>
      <c r="F28" s="10">
        <f t="shared" si="0"/>
        <v>100</v>
      </c>
      <c r="G28" s="6"/>
      <c r="H28" s="4">
        <f t="shared" si="1"/>
        <v>0</v>
      </c>
      <c r="I28" s="9">
        <v>0.05</v>
      </c>
      <c r="J28" s="4">
        <f t="shared" si="2"/>
        <v>0</v>
      </c>
    </row>
    <row r="29" spans="1:10" ht="13.5" customHeight="1" x14ac:dyDescent="0.25">
      <c r="A29" s="30" t="s">
        <v>8</v>
      </c>
      <c r="B29" s="31"/>
      <c r="C29" s="31"/>
      <c r="D29" s="31"/>
      <c r="E29" s="32"/>
      <c r="F29" s="32"/>
      <c r="G29" s="33"/>
      <c r="H29" s="3">
        <f>SUM(H10:H28)</f>
        <v>0</v>
      </c>
      <c r="I29" s="2"/>
      <c r="J29" s="3">
        <f>SUM(J10:J28)</f>
        <v>0</v>
      </c>
    </row>
    <row r="31" spans="1:10" x14ac:dyDescent="0.25">
      <c r="F31" s="34"/>
      <c r="G31" s="34"/>
      <c r="H31" s="34"/>
      <c r="I31" s="34"/>
      <c r="J31" s="34"/>
    </row>
    <row r="33" spans="6:10" x14ac:dyDescent="0.25">
      <c r="F33" s="28" t="s">
        <v>19</v>
      </c>
      <c r="G33" s="28"/>
      <c r="H33" s="28"/>
      <c r="I33" s="28"/>
      <c r="J33" s="28"/>
    </row>
    <row r="34" spans="6:10" x14ac:dyDescent="0.25">
      <c r="F34" s="29" t="s">
        <v>39</v>
      </c>
      <c r="G34" s="29"/>
      <c r="H34" s="29"/>
      <c r="I34" s="29"/>
      <c r="J34" s="29"/>
    </row>
  </sheetData>
  <mergeCells count="19">
    <mergeCell ref="A1:J1"/>
    <mergeCell ref="A2:J2"/>
    <mergeCell ref="A3:J3"/>
    <mergeCell ref="A5:A9"/>
    <mergeCell ref="B5:D5"/>
    <mergeCell ref="E5:J5"/>
    <mergeCell ref="B6:B9"/>
    <mergeCell ref="C6:C9"/>
    <mergeCell ref="D6:D9"/>
    <mergeCell ref="E6:E9"/>
    <mergeCell ref="F31:J31"/>
    <mergeCell ref="F33:J33"/>
    <mergeCell ref="F34:J34"/>
    <mergeCell ref="F6:F9"/>
    <mergeCell ref="G6:G9"/>
    <mergeCell ref="H6:H9"/>
    <mergeCell ref="I6:I9"/>
    <mergeCell ref="J6:J9"/>
    <mergeCell ref="A29:G29"/>
  </mergeCells>
  <pageMargins left="0.7" right="0.7" top="0.75" bottom="0.75" header="0.3" footer="0.3"/>
  <pageSetup paperSize="9" scale="7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view="pageBreakPreview" zoomScaleNormal="100" zoomScaleSheetLayoutView="100" workbookViewId="0">
      <selection activeCell="B42" sqref="B42"/>
    </sheetView>
  </sheetViews>
  <sheetFormatPr defaultColWidth="9.140625" defaultRowHeight="13.5" x14ac:dyDescent="0.25"/>
  <cols>
    <col min="1" max="1" width="4.5703125" style="1" customWidth="1"/>
    <col min="2" max="2" width="59.28515625" style="1" customWidth="1"/>
    <col min="3" max="3" width="7.7109375" style="1" customWidth="1"/>
    <col min="4" max="4" width="9.5703125" style="1" customWidth="1"/>
    <col min="5" max="5" width="3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16" t="s">
        <v>3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5">
      <c r="A2" s="16" t="s">
        <v>15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x14ac:dyDescent="0.25">
      <c r="A3" s="17" t="s">
        <v>47</v>
      </c>
      <c r="B3" s="17"/>
      <c r="C3" s="17"/>
      <c r="D3" s="17"/>
      <c r="E3" s="17"/>
      <c r="F3" s="17"/>
      <c r="G3" s="17"/>
      <c r="H3" s="17"/>
      <c r="I3" s="17"/>
      <c r="J3" s="17"/>
    </row>
    <row r="5" spans="1:10" s="5" customFormat="1" ht="13.5" customHeight="1" x14ac:dyDescent="0.25">
      <c r="A5" s="18" t="s">
        <v>6</v>
      </c>
      <c r="B5" s="21" t="s">
        <v>4</v>
      </c>
      <c r="C5" s="22"/>
      <c r="D5" s="22"/>
      <c r="E5" s="23" t="s">
        <v>5</v>
      </c>
      <c r="F5" s="23"/>
      <c r="G5" s="23"/>
      <c r="H5" s="23"/>
      <c r="I5" s="23"/>
      <c r="J5" s="23"/>
    </row>
    <row r="6" spans="1:10" s="5" customFormat="1" ht="13.5" customHeight="1" x14ac:dyDescent="0.25">
      <c r="A6" s="19"/>
      <c r="B6" s="24" t="s">
        <v>2</v>
      </c>
      <c r="C6" s="25" t="s">
        <v>11</v>
      </c>
      <c r="D6" s="18" t="s">
        <v>10</v>
      </c>
      <c r="E6" s="27" t="s">
        <v>9</v>
      </c>
      <c r="F6" s="18" t="s">
        <v>10</v>
      </c>
      <c r="G6" s="24" t="s">
        <v>12</v>
      </c>
      <c r="H6" s="24" t="s">
        <v>0</v>
      </c>
      <c r="I6" s="24" t="s">
        <v>7</v>
      </c>
      <c r="J6" s="24" t="s">
        <v>1</v>
      </c>
    </row>
    <row r="7" spans="1:10" s="5" customFormat="1" ht="13.5" customHeight="1" x14ac:dyDescent="0.25">
      <c r="A7" s="19"/>
      <c r="B7" s="24"/>
      <c r="C7" s="26"/>
      <c r="D7" s="19"/>
      <c r="E7" s="27"/>
      <c r="F7" s="19"/>
      <c r="G7" s="24"/>
      <c r="H7" s="24"/>
      <c r="I7" s="24"/>
      <c r="J7" s="24"/>
    </row>
    <row r="8" spans="1:10" s="5" customFormat="1" ht="13.5" customHeight="1" x14ac:dyDescent="0.25">
      <c r="A8" s="19"/>
      <c r="B8" s="24"/>
      <c r="C8" s="26"/>
      <c r="D8" s="19"/>
      <c r="E8" s="27"/>
      <c r="F8" s="19"/>
      <c r="G8" s="24"/>
      <c r="H8" s="24"/>
      <c r="I8" s="24"/>
      <c r="J8" s="24"/>
    </row>
    <row r="9" spans="1:10" s="5" customFormat="1" ht="13.5" customHeight="1" x14ac:dyDescent="0.25">
      <c r="A9" s="20"/>
      <c r="B9" s="18"/>
      <c r="C9" s="26"/>
      <c r="D9" s="19"/>
      <c r="E9" s="27"/>
      <c r="F9" s="20"/>
      <c r="G9" s="24"/>
      <c r="H9" s="24"/>
      <c r="I9" s="24"/>
      <c r="J9" s="24"/>
    </row>
    <row r="10" spans="1:10" ht="25.5" x14ac:dyDescent="0.25">
      <c r="A10" s="13">
        <v>1</v>
      </c>
      <c r="B10" s="14" t="s">
        <v>36</v>
      </c>
      <c r="C10" s="15" t="s">
        <v>14</v>
      </c>
      <c r="D10" s="12">
        <v>300</v>
      </c>
      <c r="E10" s="8"/>
      <c r="F10" s="10">
        <f>D10</f>
        <v>300</v>
      </c>
      <c r="G10" s="6"/>
      <c r="H10" s="4">
        <f>F10*G10</f>
        <v>0</v>
      </c>
      <c r="I10" s="9">
        <v>0.05</v>
      </c>
      <c r="J10" s="4">
        <f>H10*I10+H10</f>
        <v>0</v>
      </c>
    </row>
    <row r="11" spans="1:10" ht="25.5" x14ac:dyDescent="0.25">
      <c r="A11" s="13">
        <v>2</v>
      </c>
      <c r="B11" s="14" t="s">
        <v>37</v>
      </c>
      <c r="C11" s="15" t="s">
        <v>14</v>
      </c>
      <c r="D11" s="12">
        <v>400</v>
      </c>
      <c r="E11" s="8"/>
      <c r="F11" s="10">
        <f t="shared" ref="F11:F12" si="0">D11</f>
        <v>400</v>
      </c>
      <c r="G11" s="6"/>
      <c r="H11" s="4">
        <f t="shared" ref="H11:H12" si="1">F11*G11</f>
        <v>0</v>
      </c>
      <c r="I11" s="9">
        <v>0.05</v>
      </c>
      <c r="J11" s="4">
        <f t="shared" ref="J11:J12" si="2">H11*I11+H11</f>
        <v>0</v>
      </c>
    </row>
    <row r="12" spans="1:10" ht="25.5" x14ac:dyDescent="0.25">
      <c r="A12" s="13">
        <v>3</v>
      </c>
      <c r="B12" s="14" t="s">
        <v>38</v>
      </c>
      <c r="C12" s="15" t="s">
        <v>14</v>
      </c>
      <c r="D12" s="12">
        <v>700</v>
      </c>
      <c r="E12" s="8"/>
      <c r="F12" s="10">
        <f t="shared" si="0"/>
        <v>700</v>
      </c>
      <c r="G12" s="6"/>
      <c r="H12" s="4">
        <f t="shared" si="1"/>
        <v>0</v>
      </c>
      <c r="I12" s="9">
        <v>0.05</v>
      </c>
      <c r="J12" s="4">
        <f t="shared" si="2"/>
        <v>0</v>
      </c>
    </row>
    <row r="13" spans="1:10" ht="13.5" customHeight="1" x14ac:dyDescent="0.25">
      <c r="A13" s="30" t="s">
        <v>8</v>
      </c>
      <c r="B13" s="31"/>
      <c r="C13" s="31"/>
      <c r="D13" s="31"/>
      <c r="E13" s="32"/>
      <c r="F13" s="32"/>
      <c r="G13" s="33"/>
      <c r="H13" s="3">
        <f>SUM(H10:H12)</f>
        <v>0</v>
      </c>
      <c r="I13" s="2"/>
      <c r="J13" s="3">
        <f>SUM(J10:J12)</f>
        <v>0</v>
      </c>
    </row>
    <row r="15" spans="1:10" x14ac:dyDescent="0.25">
      <c r="F15" s="34"/>
      <c r="G15" s="34"/>
      <c r="H15" s="34"/>
      <c r="I15" s="34"/>
      <c r="J15" s="34"/>
    </row>
    <row r="17" spans="6:10" x14ac:dyDescent="0.25">
      <c r="F17" s="28" t="s">
        <v>19</v>
      </c>
      <c r="G17" s="28"/>
      <c r="H17" s="28"/>
      <c r="I17" s="28"/>
      <c r="J17" s="28"/>
    </row>
    <row r="18" spans="6:10" x14ac:dyDescent="0.25">
      <c r="F18" s="29" t="s">
        <v>39</v>
      </c>
      <c r="G18" s="29"/>
      <c r="H18" s="29"/>
      <c r="I18" s="29"/>
      <c r="J18" s="29"/>
    </row>
  </sheetData>
  <mergeCells count="19">
    <mergeCell ref="A1:J1"/>
    <mergeCell ref="A2:J2"/>
    <mergeCell ref="A3:J3"/>
    <mergeCell ref="A5:A9"/>
    <mergeCell ref="B5:D5"/>
    <mergeCell ref="E5:J5"/>
    <mergeCell ref="B6:B9"/>
    <mergeCell ref="C6:C9"/>
    <mergeCell ref="D6:D9"/>
    <mergeCell ref="E6:E9"/>
    <mergeCell ref="F15:J15"/>
    <mergeCell ref="F17:J17"/>
    <mergeCell ref="F18:J18"/>
    <mergeCell ref="F6:F9"/>
    <mergeCell ref="G6:G9"/>
    <mergeCell ref="H6:H9"/>
    <mergeCell ref="I6:I9"/>
    <mergeCell ref="J6:J9"/>
    <mergeCell ref="A13:G13"/>
  </mergeCells>
  <pageMargins left="0.7" right="0.7" top="0.75" bottom="0.75" header="0.3" footer="0.3"/>
  <pageSetup paperSize="9" scale="7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BreakPreview" zoomScaleNormal="100" zoomScaleSheetLayoutView="100" workbookViewId="0">
      <selection activeCell="C32" sqref="C32"/>
    </sheetView>
  </sheetViews>
  <sheetFormatPr defaultColWidth="9.140625" defaultRowHeight="13.5" x14ac:dyDescent="0.25"/>
  <cols>
    <col min="1" max="1" width="4.5703125" style="1" customWidth="1"/>
    <col min="2" max="2" width="59.28515625" style="1" customWidth="1"/>
    <col min="3" max="3" width="7.7109375" style="1" customWidth="1"/>
    <col min="4" max="4" width="9.5703125" style="1" customWidth="1"/>
    <col min="5" max="5" width="3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16" t="s">
        <v>3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5">
      <c r="A2" s="16" t="s">
        <v>15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x14ac:dyDescent="0.25">
      <c r="A3" s="17" t="s">
        <v>48</v>
      </c>
      <c r="B3" s="17"/>
      <c r="C3" s="17"/>
      <c r="D3" s="17"/>
      <c r="E3" s="17"/>
      <c r="F3" s="17"/>
      <c r="G3" s="17"/>
      <c r="H3" s="17"/>
      <c r="I3" s="17"/>
      <c r="J3" s="17"/>
    </row>
    <row r="5" spans="1:10" s="5" customFormat="1" ht="13.5" customHeight="1" x14ac:dyDescent="0.25">
      <c r="A5" s="18" t="s">
        <v>6</v>
      </c>
      <c r="B5" s="21" t="s">
        <v>4</v>
      </c>
      <c r="C5" s="22"/>
      <c r="D5" s="22"/>
      <c r="E5" s="23" t="s">
        <v>5</v>
      </c>
      <c r="F5" s="23"/>
      <c r="G5" s="23"/>
      <c r="H5" s="23"/>
      <c r="I5" s="23"/>
      <c r="J5" s="23"/>
    </row>
    <row r="6" spans="1:10" s="5" customFormat="1" ht="13.5" customHeight="1" x14ac:dyDescent="0.25">
      <c r="A6" s="19"/>
      <c r="B6" s="24" t="s">
        <v>2</v>
      </c>
      <c r="C6" s="25" t="s">
        <v>11</v>
      </c>
      <c r="D6" s="18" t="s">
        <v>10</v>
      </c>
      <c r="E6" s="27" t="s">
        <v>9</v>
      </c>
      <c r="F6" s="18" t="s">
        <v>10</v>
      </c>
      <c r="G6" s="24" t="s">
        <v>12</v>
      </c>
      <c r="H6" s="24" t="s">
        <v>0</v>
      </c>
      <c r="I6" s="24" t="s">
        <v>7</v>
      </c>
      <c r="J6" s="24" t="s">
        <v>1</v>
      </c>
    </row>
    <row r="7" spans="1:10" s="5" customFormat="1" ht="13.5" customHeight="1" x14ac:dyDescent="0.25">
      <c r="A7" s="19"/>
      <c r="B7" s="24"/>
      <c r="C7" s="26"/>
      <c r="D7" s="19"/>
      <c r="E7" s="27"/>
      <c r="F7" s="19"/>
      <c r="G7" s="24"/>
      <c r="H7" s="24"/>
      <c r="I7" s="24"/>
      <c r="J7" s="24"/>
    </row>
    <row r="8" spans="1:10" s="5" customFormat="1" ht="13.5" customHeight="1" x14ac:dyDescent="0.25">
      <c r="A8" s="19"/>
      <c r="B8" s="24"/>
      <c r="C8" s="26"/>
      <c r="D8" s="19"/>
      <c r="E8" s="27"/>
      <c r="F8" s="19"/>
      <c r="G8" s="24"/>
      <c r="H8" s="24"/>
      <c r="I8" s="24"/>
      <c r="J8" s="24"/>
    </row>
    <row r="9" spans="1:10" s="5" customFormat="1" ht="13.5" customHeight="1" x14ac:dyDescent="0.25">
      <c r="A9" s="20"/>
      <c r="B9" s="18"/>
      <c r="C9" s="26"/>
      <c r="D9" s="19"/>
      <c r="E9" s="27"/>
      <c r="F9" s="20"/>
      <c r="G9" s="24"/>
      <c r="H9" s="24"/>
      <c r="I9" s="24"/>
      <c r="J9" s="24"/>
    </row>
    <row r="10" spans="1:10" x14ac:dyDescent="0.25">
      <c r="A10" s="13">
        <v>1</v>
      </c>
      <c r="B10" s="14" t="s">
        <v>44</v>
      </c>
      <c r="C10" s="15" t="s">
        <v>13</v>
      </c>
      <c r="D10" s="12">
        <v>23000</v>
      </c>
      <c r="E10" s="8"/>
      <c r="F10" s="10">
        <f>D10</f>
        <v>23000</v>
      </c>
      <c r="G10" s="6"/>
      <c r="H10" s="4">
        <f>F10*G10</f>
        <v>0</v>
      </c>
      <c r="I10" s="9">
        <v>0.05</v>
      </c>
      <c r="J10" s="4">
        <f>H10*I10+H10</f>
        <v>0</v>
      </c>
    </row>
    <row r="11" spans="1:10" ht="13.5" customHeight="1" x14ac:dyDescent="0.25">
      <c r="A11" s="30" t="s">
        <v>8</v>
      </c>
      <c r="B11" s="31"/>
      <c r="C11" s="31"/>
      <c r="D11" s="31"/>
      <c r="E11" s="32"/>
      <c r="F11" s="32"/>
      <c r="G11" s="33"/>
      <c r="H11" s="3">
        <f>SUM(H10:H10)</f>
        <v>0</v>
      </c>
      <c r="I11" s="2"/>
      <c r="J11" s="3">
        <f>SUM(J10:J10)</f>
        <v>0</v>
      </c>
    </row>
    <row r="13" spans="1:10" x14ac:dyDescent="0.25">
      <c r="F13" s="34"/>
      <c r="G13" s="34"/>
      <c r="H13" s="34"/>
      <c r="I13" s="34"/>
      <c r="J13" s="34"/>
    </row>
    <row r="15" spans="1:10" x14ac:dyDescent="0.25">
      <c r="F15" s="28" t="s">
        <v>19</v>
      </c>
      <c r="G15" s="28"/>
      <c r="H15" s="28"/>
      <c r="I15" s="28"/>
      <c r="J15" s="28"/>
    </row>
    <row r="16" spans="1:10" x14ac:dyDescent="0.25">
      <c r="F16" s="29" t="s">
        <v>39</v>
      </c>
      <c r="G16" s="29"/>
      <c r="H16" s="29"/>
      <c r="I16" s="29"/>
      <c r="J16" s="29"/>
    </row>
  </sheetData>
  <mergeCells count="19">
    <mergeCell ref="A1:J1"/>
    <mergeCell ref="A2:J2"/>
    <mergeCell ref="A3:J3"/>
    <mergeCell ref="A5:A9"/>
    <mergeCell ref="B5:D5"/>
    <mergeCell ref="E5:J5"/>
    <mergeCell ref="B6:B9"/>
    <mergeCell ref="C6:C9"/>
    <mergeCell ref="D6:D9"/>
    <mergeCell ref="E6:E9"/>
    <mergeCell ref="F13:J13"/>
    <mergeCell ref="F15:J15"/>
    <mergeCell ref="F16:J16"/>
    <mergeCell ref="F6:F9"/>
    <mergeCell ref="G6:G9"/>
    <mergeCell ref="H6:H9"/>
    <mergeCell ref="I6:I9"/>
    <mergeCell ref="J6:J9"/>
    <mergeCell ref="A11:G11"/>
  </mergeCells>
  <pageMargins left="0.7" right="0.7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Pakiet1</vt:lpstr>
      <vt:lpstr>Pakiet2</vt:lpstr>
      <vt:lpstr>Pakiet3</vt:lpstr>
      <vt:lpstr>Pakiet4</vt:lpstr>
      <vt:lpstr>Pakiet1!Obszar_wydruku</vt:lpstr>
      <vt:lpstr>Pakiet2!Obszar_wydruku</vt:lpstr>
      <vt:lpstr>Pakiet3!Obszar_wydruku</vt:lpstr>
      <vt:lpstr>Pakiet4!Obszar_wydruku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2022-11-06T08:15:57Z</dcterms:modified>
</cp:coreProperties>
</file>